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06"/>
  <workbookPr codeName="ThisWorkbook"/>
  <mc:AlternateContent xmlns:mc="http://schemas.openxmlformats.org/markup-compatibility/2006">
    <mc:Choice Requires="x15">
      <x15ac:absPath xmlns:x15ac="http://schemas.microsoft.com/office/spreadsheetml/2010/11/ac" url="https://governorca.sharepoint.com/sites/AllSGCStaff/Shared Documents/General/SGC Programs/CCI Grant Programs/TCC Program/Round 4 - FY 2021-22/4 - Application Development/Implementation/Application Templates/Workbooks/"/>
    </mc:Choice>
  </mc:AlternateContent>
  <xr:revisionPtr revIDLastSave="223" documentId="8_{3288C123-A527-4641-837E-D4240EF9F160}" xr6:coauthVersionLast="47" xr6:coauthVersionMax="47" xr10:uidLastSave="{C195AC6E-9D36-48D5-A264-259E9B11F40A}"/>
  <bookViews>
    <workbookView xWindow="-103" yWindow="-103" windowWidth="23657" windowHeight="15240" firstSheet="1" activeTab="1" xr2:uid="{00000000-000D-0000-FFFF-FFFF00000000}"/>
  </bookViews>
  <sheets>
    <sheet name="Work Plan" sheetId="97" r:id="rId1"/>
    <sheet name="Budget" sheetId="96" r:id="rId2"/>
    <sheet name="Reference" sheetId="93" r:id="rId3"/>
  </sheets>
  <externalReferences>
    <externalReference r:id="rId4"/>
  </externalReferences>
  <definedNames>
    <definedName name="CCIType" localSheetId="1">[1]Reference!$A$2:$A$16</definedName>
    <definedName name="CCIType" localSheetId="2">#REF!</definedName>
    <definedName name="CCIType">#REF!</definedName>
    <definedName name="_xlnm.Print_Area" localSheetId="1">Budget!$A$1:$K$41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96" l="1"/>
  <c r="B13" i="96"/>
  <c r="F41" i="96"/>
  <c r="B4" i="96"/>
  <c r="B5" i="96"/>
  <c r="B3" i="96"/>
  <c r="G42" i="96"/>
  <c r="H39" i="96"/>
  <c r="F39" i="96"/>
  <c r="K39" i="96"/>
  <c r="H41" i="96"/>
  <c r="F17" i="96"/>
  <c r="F18" i="96"/>
  <c r="F19" i="96"/>
  <c r="F20" i="96"/>
  <c r="F21" i="96"/>
  <c r="F22" i="96"/>
  <c r="F23" i="96"/>
  <c r="F24" i="96"/>
  <c r="F25" i="96"/>
  <c r="F26" i="96"/>
  <c r="F27" i="96"/>
  <c r="F28" i="96"/>
  <c r="F29" i="96"/>
  <c r="F30" i="96"/>
  <c r="F31" i="96"/>
  <c r="F32" i="96"/>
  <c r="F33" i="96"/>
  <c r="F34" i="96"/>
  <c r="F35" i="96"/>
  <c r="F36" i="96"/>
  <c r="F37" i="96"/>
  <c r="F38" i="96"/>
  <c r="F40" i="96"/>
  <c r="F16" i="96"/>
  <c r="J42" i="96"/>
  <c r="I42" i="96"/>
  <c r="H40" i="96"/>
  <c r="H38" i="96"/>
  <c r="H37" i="96"/>
  <c r="H36" i="96"/>
  <c r="H35" i="96"/>
  <c r="H34" i="96"/>
  <c r="H33" i="96"/>
  <c r="H32" i="96"/>
  <c r="H31" i="96"/>
  <c r="H30" i="96"/>
  <c r="H29" i="96"/>
  <c r="H28" i="96"/>
  <c r="H27" i="96"/>
  <c r="H26" i="96"/>
  <c r="H25" i="96"/>
  <c r="H24" i="96"/>
  <c r="H23" i="96"/>
  <c r="H22" i="96"/>
  <c r="H21" i="96"/>
  <c r="H20" i="96"/>
  <c r="H19" i="96"/>
  <c r="H18" i="96"/>
  <c r="H17" i="96"/>
  <c r="H16" i="96"/>
  <c r="H42" i="96" s="1"/>
  <c r="C13" i="96"/>
  <c r="B8" i="97"/>
  <c r="K41" i="96" l="1"/>
  <c r="B12" i="96"/>
  <c r="F42" i="96"/>
  <c r="K42" i="96" s="1"/>
  <c r="K16" i="96"/>
  <c r="K40" i="96"/>
  <c r="K38" i="96"/>
  <c r="K37" i="96"/>
  <c r="K36" i="96"/>
  <c r="K35" i="96"/>
  <c r="K34" i="96"/>
  <c r="K33" i="96"/>
  <c r="K32" i="96"/>
  <c r="K31" i="96"/>
  <c r="K30" i="96"/>
  <c r="K29" i="96"/>
  <c r="K28" i="96"/>
  <c r="K27" i="96"/>
  <c r="K26" i="96"/>
  <c r="K25" i="96"/>
  <c r="K24" i="96"/>
  <c r="K23" i="96"/>
  <c r="K22" i="96"/>
  <c r="K21" i="96"/>
  <c r="K20" i="96"/>
  <c r="K19" i="96"/>
  <c r="K18" i="96"/>
  <c r="K17" i="96"/>
</calcChain>
</file>

<file path=xl/sharedStrings.xml><?xml version="1.0" encoding="utf-8"?>
<sst xmlns="http://schemas.openxmlformats.org/spreadsheetml/2006/main" count="120" uniqueCount="69">
  <si>
    <t>WORK PLAN - GRANTEE COSTS</t>
  </si>
  <si>
    <t xml:space="preserve">For the following three rows, enter info requested in the cell to the right, in column B.  </t>
  </si>
  <si>
    <t xml:space="preserve">Lead Applicant:   </t>
  </si>
  <si>
    <t>[INSERT NAME]</t>
  </si>
  <si>
    <t xml:space="preserve">Proposal Name:   </t>
  </si>
  <si>
    <t>Jurisdiction:</t>
  </si>
  <si>
    <t>Instructions: List primary responsible parties only. Represent timeline in months, e.g. Month 1 - Month 6.</t>
  </si>
  <si>
    <t>Project Description:     (500 character limit)</t>
  </si>
  <si>
    <t>Character Count</t>
  </si>
  <si>
    <t>TASK 1:</t>
  </si>
  <si>
    <t>Subtask</t>
  </si>
  <si>
    <t>Description</t>
  </si>
  <si>
    <t xml:space="preserve"> Deliverables/Milestones</t>
  </si>
  <si>
    <t>Responsible Parties</t>
  </si>
  <si>
    <t>Timeline</t>
  </si>
  <si>
    <t>A</t>
  </si>
  <si>
    <t>B</t>
  </si>
  <si>
    <t>C</t>
  </si>
  <si>
    <t>D</t>
  </si>
  <si>
    <t>E</t>
  </si>
  <si>
    <t>F</t>
  </si>
  <si>
    <t>TASK 2:</t>
  </si>
  <si>
    <t>TASK 3:</t>
  </si>
  <si>
    <t>TASK 4:</t>
  </si>
  <si>
    <t>TASK 5:</t>
  </si>
  <si>
    <t>BUDGET</t>
  </si>
  <si>
    <t xml:space="preserve">For the following three rows, information will automatically populate in the associated cell to the right, in column B.  </t>
  </si>
  <si>
    <t>Instructions (1): Applicants should fill in the white cells only. Do not edit any shaded cells, headers, or cells with formulas included, specifically the entire "Cap/Threshold Summary Table", "Total Project Cost", "Total Leverage" and "Check" columns.</t>
  </si>
  <si>
    <t>Instructions (2): To add a Leverage Column, right click on "[Leverage X], and "Insert Table Columns to the Left." This will ensure that the formulas properly extend across all columns.</t>
  </si>
  <si>
    <t xml:space="preserve">Instructions (3): Use the "Grant Funds" and "Leverage" columns to distribute each budget line item across funding sources. "Total Project Cost" will calculate based on the "Cost per Unit" and "Number of Units". "Total Leverage" will automatically add all Leverage columns. </t>
  </si>
  <si>
    <t>Instructions (4): To add more rows, highlight a row desired to be duplicated and select "Insert Rows"</t>
  </si>
  <si>
    <t>Cap/Threshold Summary Table</t>
  </si>
  <si>
    <t>Direct Costs</t>
  </si>
  <si>
    <t>Indirect</t>
  </si>
  <si>
    <t>Cap/Threshold</t>
  </si>
  <si>
    <t>88-100%</t>
  </si>
  <si>
    <t>Calculated</t>
  </si>
  <si>
    <t>Total</t>
  </si>
  <si>
    <t>TASK #</t>
  </si>
  <si>
    <t>COST CATEGORY</t>
  </si>
  <si>
    <t>COST DESCRIPTION</t>
  </si>
  <si>
    <t>COST PER UNIT ($)</t>
  </si>
  <si>
    <t>UNITS</t>
  </si>
  <si>
    <t>TOTAL PROJECT COST</t>
  </si>
  <si>
    <t>TOTAL TCC GRANT FUNDS</t>
  </si>
  <si>
    <t>TOTAL LEVERAGE</t>
  </si>
  <si>
    <t>[LEVERAGE 1]</t>
  </si>
  <si>
    <t>[LEVERAGE X]</t>
  </si>
  <si>
    <t>Check: TOTAL LEVERAGE + TOTAL TCC GRANT FUNDS = TOTAL PROJECT COST?</t>
  </si>
  <si>
    <t>Contingency</t>
  </si>
  <si>
    <t>10% OPTIONAL Contingency *DELETE ROW IF NOT USING*</t>
  </si>
  <si>
    <t>TOTALS:</t>
  </si>
  <si>
    <t>Data Validation Tables - Do not edit</t>
  </si>
  <si>
    <t>COST CATEGORIES</t>
  </si>
  <si>
    <t>Indirect Costs</t>
  </si>
  <si>
    <t>STRATEGIES</t>
  </si>
  <si>
    <t>1 - Equitable Housing and Neighborhood Development</t>
  </si>
  <si>
    <t>2 - Land Acquisition for Neighborhood Stabilization</t>
  </si>
  <si>
    <t>3.1 - Active Transportation</t>
  </si>
  <si>
    <t>3.2 - Transit and Rail Access</t>
  </si>
  <si>
    <t>3.3 - Car Sharing and Mobility Enhancement</t>
  </si>
  <si>
    <t>4 - Solar Installation, Energy Efficiency, and Appliance Electrification</t>
  </si>
  <si>
    <t>5 - Water Efficiency and Resiliency</t>
  </si>
  <si>
    <t>6 - Recycling, Composting, and Waste Reduction</t>
  </si>
  <si>
    <t>7 - Urban Greening and Green Infrastructure</t>
  </si>
  <si>
    <t>8 - Health Equity and Well-Being</t>
  </si>
  <si>
    <t>9 - Indoor Air Quality</t>
  </si>
  <si>
    <t>10 - Community Microgrids</t>
  </si>
  <si>
    <t>11 - Brownfield Redevelopment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</si>
</sst>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164" formatCode="0.0%"/>
    <numFmt numFmtId="165" formatCode="_(&quot;$&quot;* #,##0_);_(&quot;$&quot;* \(#,##0\);_(&quot;$&quot;* &quot;-&quot;??_);_(@_)"/>
  </numFmts>
  <fonts count="39">
    <font>
      <sz val="11"/>
      <color theme="1"/>
      <name val="Calibri"/>
      <family val="2"/>
      <scheme val="minor"/>
    </font>
    <font>
      <sz val="11"/>
      <color theme="1"/>
      <name val="Calibri"/>
      <family val="2"/>
      <scheme val="minor"/>
    </font>
    <font>
      <sz val="11"/>
      <color theme="1"/>
      <name val="Arial"/>
      <family val="2"/>
    </font>
    <font>
      <b/>
      <sz val="14"/>
      <color theme="1"/>
      <name val="Arial"/>
      <family val="2"/>
    </font>
    <font>
      <sz val="11"/>
      <name val="Arial"/>
      <family val="2"/>
    </font>
    <font>
      <sz val="12"/>
      <name val="Arial"/>
      <family val="2"/>
    </font>
    <font>
      <sz val="12"/>
      <color theme="1"/>
      <name val="Arial"/>
      <family val="2"/>
    </font>
    <font>
      <b/>
      <sz val="11"/>
      <color theme="1"/>
      <name val="Arial"/>
      <family val="2"/>
    </font>
    <font>
      <b/>
      <sz val="12"/>
      <color theme="1"/>
      <name val="Arial"/>
      <family val="2"/>
    </font>
    <font>
      <sz val="16"/>
      <color rgb="FFFF0000"/>
      <name val="Arial"/>
      <family val="2"/>
    </font>
    <font>
      <sz val="12"/>
      <color rgb="FFFF0000"/>
      <name val="Arial"/>
      <family val="2"/>
    </font>
    <font>
      <b/>
      <sz val="12"/>
      <color theme="4" tint="-0.249977111117893"/>
      <name val="Arial"/>
      <family val="2"/>
    </font>
    <font>
      <sz val="16"/>
      <color theme="1"/>
      <name val="Arial"/>
      <family val="2"/>
    </font>
    <font>
      <sz val="11"/>
      <color rgb="FFFF0000"/>
      <name val="Arial"/>
      <family val="2"/>
    </font>
    <font>
      <sz val="12"/>
      <color rgb="FF000000"/>
      <name val="Arial"/>
      <family val="2"/>
    </font>
    <font>
      <b/>
      <sz val="11"/>
      <name val="Arial"/>
      <family val="2"/>
    </font>
    <font>
      <sz val="10"/>
      <color theme="1"/>
      <name val="Arial"/>
      <family val="2"/>
    </font>
    <font>
      <sz val="10"/>
      <name val="Arial"/>
      <family val="2"/>
    </font>
    <font>
      <sz val="11"/>
      <color rgb="FF000000"/>
      <name val="Arial"/>
      <charset val="1"/>
    </font>
    <font>
      <sz val="18"/>
      <color theme="3"/>
      <name val="Calibri Light"/>
      <scheme val="major"/>
    </font>
    <font>
      <b/>
      <sz val="15"/>
      <color theme="3"/>
      <name val="Calibri"/>
      <scheme val="minor"/>
    </font>
    <font>
      <b/>
      <sz val="13"/>
      <color theme="3"/>
      <name val="Calibri"/>
      <scheme val="minor"/>
    </font>
    <font>
      <b/>
      <sz val="11"/>
      <color theme="3"/>
      <name val="Calibri"/>
      <scheme val="minor"/>
    </font>
    <font>
      <b/>
      <sz val="18"/>
      <color theme="3"/>
      <name val="Calibri Light"/>
      <scheme val="major"/>
    </font>
    <font>
      <sz val="11"/>
      <name val="Arial"/>
    </font>
    <font>
      <sz val="16"/>
      <color rgb="FFFFFFFF"/>
      <name val="Arial"/>
      <family val="2"/>
    </font>
    <font>
      <sz val="12"/>
      <name val="Arial"/>
    </font>
    <font>
      <sz val="12"/>
      <color theme="1"/>
      <name val="Arial"/>
    </font>
    <font>
      <b/>
      <sz val="12"/>
      <name val="Arial"/>
    </font>
    <font>
      <b/>
      <sz val="12"/>
      <color theme="1"/>
      <name val="Arial"/>
    </font>
    <font>
      <sz val="12"/>
      <color rgb="FF000000"/>
      <name val="Arial"/>
    </font>
    <font>
      <sz val="11"/>
      <color theme="8" tint="-0.499984740745262"/>
      <name val="Calibri"/>
      <family val="2"/>
      <scheme val="minor"/>
    </font>
    <font>
      <b/>
      <sz val="10"/>
      <color theme="8" tint="-0.499984740745262"/>
      <name val="Arial"/>
      <family val="2"/>
    </font>
    <font>
      <b/>
      <sz val="12"/>
      <color theme="8" tint="-0.249977111117893"/>
      <name val="Arial"/>
      <family val="2"/>
    </font>
    <font>
      <sz val="11"/>
      <color theme="8" tint="-0.249977111117893"/>
      <name val="Calibri Light"/>
      <family val="2"/>
      <scheme val="major"/>
    </font>
    <font>
      <b/>
      <sz val="11"/>
      <color rgb="FFC00000"/>
      <name val="Arial"/>
      <family val="2"/>
    </font>
    <font>
      <b/>
      <sz val="18"/>
      <color theme="3"/>
      <name val="Calibri Light"/>
      <family val="2"/>
      <scheme val="major"/>
    </font>
    <font>
      <b/>
      <sz val="8"/>
      <color rgb="FFFFFFFF"/>
      <name val="Arial"/>
      <family val="2"/>
    </font>
    <font>
      <sz val="12"/>
      <color rgb="FFFFFFFF"/>
      <name val="Arial"/>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rgb="FFBDD7EE"/>
        <bgColor indexed="64"/>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indexed="64"/>
      </top>
      <bottom style="thin">
        <color rgb="FF000000"/>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11" applyNumberFormat="0" applyFill="0" applyAlignment="0" applyProtection="0"/>
    <xf numFmtId="0" fontId="22" fillId="0" borderId="12" applyNumberFormat="0" applyFill="0" applyAlignment="0" applyProtection="0"/>
    <xf numFmtId="0" fontId="22" fillId="0" borderId="0" applyNumberFormat="0" applyFill="0" applyBorder="0" applyAlignment="0" applyProtection="0"/>
  </cellStyleXfs>
  <cellXfs count="131">
    <xf numFmtId="0" fontId="0" fillId="0" borderId="0" xfId="0"/>
    <xf numFmtId="0" fontId="2" fillId="0" borderId="0" xfId="0" applyFont="1"/>
    <xf numFmtId="0" fontId="2" fillId="0" borderId="0" xfId="0" applyFont="1" applyAlignment="1">
      <alignment wrapText="1"/>
    </xf>
    <xf numFmtId="0" fontId="2" fillId="0" borderId="0" xfId="0" applyFont="1" applyProtection="1">
      <protection locked="0"/>
    </xf>
    <xf numFmtId="0" fontId="2" fillId="2" borderId="0" xfId="0" applyFont="1" applyFill="1"/>
    <xf numFmtId="0" fontId="7" fillId="2" borderId="2" xfId="0" applyFont="1" applyFill="1" applyBorder="1"/>
    <xf numFmtId="0" fontId="2" fillId="2" borderId="2" xfId="0" applyFont="1" applyFill="1" applyBorder="1"/>
    <xf numFmtId="0" fontId="6" fillId="0" borderId="1" xfId="0" applyFont="1" applyBorder="1" applyAlignment="1">
      <alignment horizontal="left"/>
    </xf>
    <xf numFmtId="0" fontId="12" fillId="0" borderId="0" xfId="0" applyFont="1" applyProtection="1">
      <protection locked="0"/>
    </xf>
    <xf numFmtId="0" fontId="6" fillId="0" borderId="0" xfId="0" applyFont="1" applyProtection="1">
      <protection locked="0"/>
    </xf>
    <xf numFmtId="0" fontId="1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 fontId="5" fillId="0" borderId="2" xfId="1" applyNumberFormat="1" applyFont="1" applyFill="1" applyBorder="1" applyAlignment="1" applyProtection="1">
      <protection locked="0"/>
    </xf>
    <xf numFmtId="44" fontId="5" fillId="0" borderId="2" xfId="1" applyFont="1" applyFill="1" applyBorder="1" applyAlignment="1" applyProtection="1">
      <alignment vertical="center" wrapText="1"/>
      <protection locked="0"/>
    </xf>
    <xf numFmtId="44" fontId="5" fillId="3" borderId="2" xfId="1" applyFont="1" applyFill="1" applyBorder="1" applyAlignment="1" applyProtection="1">
      <alignment horizontal="center" vertical="center"/>
      <protection locked="0"/>
    </xf>
    <xf numFmtId="44" fontId="5" fillId="0" borderId="2" xfId="1" applyFont="1" applyFill="1" applyBorder="1" applyAlignment="1" applyProtection="1">
      <alignment horizontal="center" vertical="center" wrapText="1"/>
      <protection locked="0"/>
    </xf>
    <xf numFmtId="0" fontId="13" fillId="0" borderId="0" xfId="0" applyFont="1" applyAlignment="1" applyProtection="1">
      <alignment horizontal="center" vertical="center"/>
      <protection locked="0"/>
    </xf>
    <xf numFmtId="1" fontId="6" fillId="0" borderId="2" xfId="1" applyNumberFormat="1" applyFont="1" applyFill="1" applyBorder="1" applyAlignment="1" applyProtection="1">
      <protection locked="0"/>
    </xf>
    <xf numFmtId="1" fontId="6" fillId="0" borderId="4" xfId="1" applyNumberFormat="1" applyFont="1" applyFill="1" applyBorder="1" applyAlignment="1" applyProtection="1">
      <protection locked="0"/>
    </xf>
    <xf numFmtId="44" fontId="6" fillId="0" borderId="7" xfId="1" applyFont="1" applyFill="1" applyBorder="1" applyAlignment="1" applyProtection="1">
      <protection locked="0"/>
    </xf>
    <xf numFmtId="44" fontId="6" fillId="0" borderId="2" xfId="1" applyFont="1" applyFill="1" applyBorder="1" applyAlignment="1" applyProtection="1">
      <alignment horizontal="center" vertical="center" wrapText="1"/>
      <protection locked="0"/>
    </xf>
    <xf numFmtId="44" fontId="6" fillId="0" borderId="5" xfId="1" applyFont="1" applyFill="1" applyBorder="1" applyAlignment="1" applyProtection="1">
      <alignment horizontal="center" vertical="center" wrapText="1"/>
      <protection locked="0"/>
    </xf>
    <xf numFmtId="44" fontId="6" fillId="0" borderId="4" xfId="1"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44" fontId="5" fillId="3" borderId="2" xfId="1" applyFont="1" applyFill="1" applyBorder="1" applyAlignment="1" applyProtection="1">
      <alignment horizontal="center" vertical="center" wrapText="1"/>
      <protection locked="0"/>
    </xf>
    <xf numFmtId="44" fontId="6" fillId="3" borderId="2" xfId="1" applyFont="1" applyFill="1" applyBorder="1" applyAlignment="1" applyProtection="1">
      <alignment horizontal="center" vertical="center" wrapText="1"/>
      <protection locked="0"/>
    </xf>
    <xf numFmtId="0" fontId="2" fillId="0" borderId="0" xfId="0" applyFont="1" applyAlignment="1">
      <alignment vertical="center"/>
    </xf>
    <xf numFmtId="0" fontId="2" fillId="0" borderId="0" xfId="0" applyFont="1" applyAlignment="1">
      <alignment vertical="center" wrapText="1"/>
    </xf>
    <xf numFmtId="0" fontId="2" fillId="2" borderId="3" xfId="0" applyFont="1" applyFill="1" applyBorder="1"/>
    <xf numFmtId="0" fontId="15" fillId="0" borderId="0" xfId="0" applyFont="1" applyAlignment="1" applyProtection="1">
      <alignment horizontal="right"/>
      <protection locked="0"/>
    </xf>
    <xf numFmtId="44" fontId="11" fillId="0" borderId="0" xfId="1" applyFont="1" applyFill="1" applyBorder="1" applyAlignment="1" applyProtection="1">
      <alignment wrapText="1"/>
      <protection locked="0"/>
    </xf>
    <xf numFmtId="9" fontId="7" fillId="5" borderId="8" xfId="0" applyNumberFormat="1" applyFont="1" applyFill="1" applyBorder="1" applyAlignment="1" applyProtection="1">
      <alignment horizontal="center"/>
      <protection locked="0"/>
    </xf>
    <xf numFmtId="0" fontId="22" fillId="0" borderId="12" xfId="6" applyFill="1" applyAlignment="1">
      <alignment wrapText="1"/>
    </xf>
    <xf numFmtId="0" fontId="2" fillId="0" borderId="1" xfId="0" applyFont="1" applyBorder="1" applyAlignment="1">
      <alignment wrapText="1"/>
    </xf>
    <xf numFmtId="0" fontId="2" fillId="0" borderId="13" xfId="0" applyFont="1" applyBorder="1" applyAlignment="1">
      <alignment wrapText="1"/>
    </xf>
    <xf numFmtId="49" fontId="3" fillId="0" borderId="0" xfId="0" applyNumberFormat="1" applyFont="1" applyAlignment="1">
      <alignment horizontal="center"/>
    </xf>
    <xf numFmtId="0" fontId="2" fillId="4" borderId="0" xfId="0" applyFont="1" applyFill="1" applyAlignment="1">
      <alignment vertical="center"/>
    </xf>
    <xf numFmtId="0" fontId="6" fillId="4" borderId="0" xfId="0" applyFont="1" applyFill="1" applyAlignment="1">
      <alignment wrapText="1"/>
    </xf>
    <xf numFmtId="49" fontId="3" fillId="4" borderId="0" xfId="0" applyNumberFormat="1" applyFont="1" applyFill="1" applyAlignment="1">
      <alignment horizontal="center"/>
    </xf>
    <xf numFmtId="0" fontId="2" fillId="4" borderId="0" xfId="0" applyFont="1" applyFill="1"/>
    <xf numFmtId="0" fontId="22" fillId="0" borderId="14" xfId="7" applyFill="1" applyBorder="1" applyAlignment="1">
      <alignment horizontal="left" wrapText="1"/>
    </xf>
    <xf numFmtId="0" fontId="10" fillId="0" borderId="0" xfId="0" applyFont="1" applyAlignment="1">
      <alignment horizontal="left" vertical="top" wrapText="1"/>
    </xf>
    <xf numFmtId="0" fontId="9" fillId="0" borderId="0" xfId="0" applyFont="1" applyAlignment="1">
      <alignment wrapText="1"/>
    </xf>
    <xf numFmtId="0" fontId="8" fillId="0" borderId="0" xfId="0" applyFont="1" applyAlignment="1">
      <alignment horizontal="left"/>
    </xf>
    <xf numFmtId="0" fontId="21" fillId="6" borderId="11" xfId="5" applyFill="1" applyAlignment="1">
      <alignment horizontal="left" vertical="center"/>
    </xf>
    <xf numFmtId="0" fontId="4" fillId="0" borderId="2" xfId="0" applyFont="1" applyBorder="1" applyAlignment="1">
      <alignment horizontal="center" vertical="center" wrapText="1"/>
    </xf>
    <xf numFmtId="0" fontId="4" fillId="0" borderId="6" xfId="0" applyFont="1" applyBorder="1" applyAlignment="1">
      <alignment vertical="center" wrapText="1"/>
    </xf>
    <xf numFmtId="0" fontId="4" fillId="0" borderId="2" xfId="0" applyFont="1" applyBorder="1" applyAlignment="1">
      <alignment vertical="center" wrapText="1"/>
    </xf>
    <xf numFmtId="0" fontId="18" fillId="0" borderId="0" xfId="0" applyFont="1"/>
    <xf numFmtId="0" fontId="24" fillId="0" borderId="4" xfId="0" applyFont="1" applyBorder="1" applyAlignment="1">
      <alignment horizontal="center" vertical="center" wrapText="1"/>
    </xf>
    <xf numFmtId="0" fontId="24" fillId="0" borderId="2" xfId="0" applyFont="1" applyBorder="1" applyAlignment="1">
      <alignment vertical="center" wrapText="1"/>
    </xf>
    <xf numFmtId="0" fontId="15" fillId="0" borderId="0" xfId="0" applyFont="1" applyAlignment="1" applyProtection="1">
      <alignment vertical="center"/>
      <protection locked="0"/>
    </xf>
    <xf numFmtId="0" fontId="4" fillId="0" borderId="0" xfId="0" applyFont="1" applyAlignment="1" applyProtection="1">
      <alignment vertical="center"/>
      <protection locked="0"/>
    </xf>
    <xf numFmtId="0" fontId="24" fillId="0" borderId="2" xfId="0" applyFont="1" applyBorder="1" applyAlignment="1">
      <alignment horizontal="center" vertical="center" wrapText="1"/>
    </xf>
    <xf numFmtId="0" fontId="4" fillId="0" borderId="0" xfId="0" applyFont="1" applyAlignment="1">
      <alignment horizontal="left" vertical="center"/>
    </xf>
    <xf numFmtId="0" fontId="24" fillId="0" borderId="3" xfId="0" applyFont="1" applyBorder="1" applyAlignment="1">
      <alignment horizontal="center" vertical="center" wrapText="1"/>
    </xf>
    <xf numFmtId="0" fontId="24" fillId="0" borderId="3" xfId="0" applyFont="1" applyBorder="1" applyAlignment="1">
      <alignment vertical="center" wrapText="1"/>
    </xf>
    <xf numFmtId="0" fontId="22" fillId="0" borderId="0" xfId="7" applyAlignment="1">
      <alignment horizontal="right"/>
    </xf>
    <xf numFmtId="0" fontId="23" fillId="0" borderId="0" xfId="3" applyFont="1" applyAlignment="1" applyProtection="1">
      <alignment horizontal="left"/>
      <protection locked="0"/>
    </xf>
    <xf numFmtId="0" fontId="22" fillId="0" borderId="12" xfId="6" applyFill="1" applyAlignment="1">
      <alignment horizontal="left"/>
    </xf>
    <xf numFmtId="0" fontId="2" fillId="0" borderId="13" xfId="0" applyFont="1" applyBorder="1" applyProtection="1">
      <protection locked="0"/>
    </xf>
    <xf numFmtId="0" fontId="8" fillId="0" borderId="0" xfId="0" applyFont="1" applyAlignment="1">
      <alignment horizontal="right" wrapText="1"/>
    </xf>
    <xf numFmtId="0" fontId="6" fillId="0" borderId="0" xfId="0" applyFont="1" applyAlignment="1">
      <alignment wrapText="1"/>
    </xf>
    <xf numFmtId="0" fontId="22" fillId="0" borderId="12" xfId="6" applyFill="1" applyAlignment="1">
      <alignment horizontal="left" vertical="center" indent="1"/>
    </xf>
    <xf numFmtId="0" fontId="6" fillId="0" borderId="0" xfId="0" applyFont="1" applyAlignment="1" applyProtection="1">
      <alignment horizontal="right"/>
      <protection locked="0"/>
    </xf>
    <xf numFmtId="0" fontId="8" fillId="4" borderId="0" xfId="0" applyFont="1" applyFill="1" applyAlignment="1" applyProtection="1">
      <alignment vertical="center"/>
      <protection locked="0"/>
    </xf>
    <xf numFmtId="0" fontId="6" fillId="4" borderId="0" xfId="0" applyFont="1" applyFill="1" applyAlignment="1" applyProtection="1">
      <alignment horizontal="left" vertical="center" wrapText="1"/>
      <protection locked="0"/>
    </xf>
    <xf numFmtId="0" fontId="16" fillId="4" borderId="0" xfId="0" applyFont="1" applyFill="1" applyAlignment="1" applyProtection="1">
      <alignment vertical="center" wrapText="1"/>
      <protection locked="0"/>
    </xf>
    <xf numFmtId="0" fontId="22" fillId="0" borderId="8" xfId="7" applyBorder="1" applyAlignment="1" applyProtection="1">
      <alignment wrapText="1"/>
      <protection locked="0"/>
    </xf>
    <xf numFmtId="0" fontId="22" fillId="0" borderId="8" xfId="7" applyBorder="1" applyAlignment="1" applyProtection="1">
      <alignment horizontal="center"/>
      <protection locked="0"/>
    </xf>
    <xf numFmtId="0" fontId="16" fillId="0" borderId="0" xfId="0" applyFont="1" applyAlignment="1" applyProtection="1">
      <alignment vertical="center" wrapText="1"/>
      <protection locked="0"/>
    </xf>
    <xf numFmtId="0" fontId="11" fillId="0" borderId="0" xfId="0" applyFont="1" applyAlignment="1" applyProtection="1">
      <alignment horizontal="right"/>
      <protection locked="0"/>
    </xf>
    <xf numFmtId="0" fontId="22" fillId="0" borderId="8" xfId="7" applyBorder="1" applyAlignment="1" applyProtection="1">
      <alignment vertical="center"/>
      <protection locked="0"/>
    </xf>
    <xf numFmtId="0" fontId="16" fillId="7" borderId="0" xfId="0" applyFont="1" applyFill="1" applyAlignment="1" applyProtection="1">
      <alignment horizontal="center" vertical="center" wrapText="1"/>
      <protection locked="0"/>
    </xf>
    <xf numFmtId="0" fontId="16" fillId="0" borderId="0" xfId="0" applyFont="1" applyAlignment="1" applyProtection="1">
      <alignment horizontal="left" vertical="top" wrapText="1"/>
      <protection locked="0"/>
    </xf>
    <xf numFmtId="0" fontId="22" fillId="8" borderId="8" xfId="7" applyFill="1" applyBorder="1" applyAlignment="1">
      <alignment vertical="center" wrapText="1"/>
    </xf>
    <xf numFmtId="0" fontId="25" fillId="0" borderId="0" xfId="0" applyFont="1" applyAlignment="1" applyProtection="1">
      <alignment horizontal="left" vertical="center"/>
      <protection locked="0"/>
    </xf>
    <xf numFmtId="0" fontId="17" fillId="7" borderId="0" xfId="0" applyFont="1" applyFill="1" applyAlignment="1" applyProtection="1">
      <alignment wrapText="1"/>
      <protection locked="0"/>
    </xf>
    <xf numFmtId="0" fontId="20" fillId="0" borderId="10" xfId="4" applyFill="1" applyAlignment="1" applyProtection="1">
      <alignment horizontal="left" vertical="center"/>
      <protection locked="0"/>
    </xf>
    <xf numFmtId="0" fontId="20" fillId="0" borderId="10" xfId="4" applyFill="1" applyAlignment="1" applyProtection="1">
      <alignment horizontal="left" vertical="center" wrapText="1"/>
      <protection locked="0"/>
    </xf>
    <xf numFmtId="0" fontId="20" fillId="0" borderId="10" xfId="4" applyFill="1" applyAlignment="1">
      <alignment horizontal="center" vertical="center" wrapText="1"/>
    </xf>
    <xf numFmtId="0" fontId="20" fillId="0" borderId="10" xfId="4" applyFill="1" applyAlignment="1">
      <alignment horizontal="left" vertical="center" wrapText="1"/>
    </xf>
    <xf numFmtId="0" fontId="16" fillId="7" borderId="0" xfId="0" applyFont="1" applyFill="1" applyAlignment="1" applyProtection="1">
      <alignment horizontal="left" vertical="center" wrapText="1"/>
      <protection locked="0"/>
    </xf>
    <xf numFmtId="0" fontId="5" fillId="0" borderId="2" xfId="0" applyFont="1" applyBorder="1" applyAlignment="1" applyProtection="1">
      <alignment horizontal="center" vertical="center" wrapText="1"/>
      <protection locked="0"/>
    </xf>
    <xf numFmtId="0" fontId="5" fillId="0" borderId="2" xfId="0" applyFont="1" applyBorder="1" applyAlignment="1" applyProtection="1">
      <alignment vertical="center" wrapText="1"/>
      <protection locked="0"/>
    </xf>
    <xf numFmtId="0" fontId="14" fillId="0" borderId="0" xfId="0" applyFont="1" applyAlignment="1" applyProtection="1">
      <alignment horizontal="center" vertical="center" wrapText="1"/>
      <protection locked="0"/>
    </xf>
    <xf numFmtId="0" fontId="6" fillId="0" borderId="2" xfId="0" applyFont="1" applyBorder="1" applyProtection="1">
      <protection locked="0"/>
    </xf>
    <xf numFmtId="0" fontId="5" fillId="0" borderId="5" xfId="0" applyFont="1" applyBorder="1" applyAlignment="1" applyProtection="1">
      <alignment horizontal="center" vertical="center" wrapText="1"/>
      <protection locked="0"/>
    </xf>
    <xf numFmtId="0" fontId="15" fillId="0" borderId="0" xfId="0" applyFont="1" applyProtection="1">
      <protection locked="0"/>
    </xf>
    <xf numFmtId="0" fontId="4" fillId="0" borderId="0" xfId="0" applyFont="1"/>
    <xf numFmtId="0" fontId="4" fillId="0" borderId="0" xfId="0" applyFont="1" applyAlignment="1">
      <alignment horizontal="left"/>
    </xf>
    <xf numFmtId="1" fontId="27" fillId="0" borderId="4" xfId="1" applyNumberFormat="1" applyFont="1" applyFill="1" applyBorder="1" applyAlignment="1" applyProtection="1">
      <protection locked="0"/>
    </xf>
    <xf numFmtId="44" fontId="27" fillId="0" borderId="7" xfId="1" applyFont="1" applyFill="1" applyBorder="1" applyAlignment="1" applyProtection="1">
      <protection locked="0"/>
    </xf>
    <xf numFmtId="44" fontId="27" fillId="0" borderId="2" xfId="1" applyFont="1" applyFill="1" applyBorder="1" applyAlignment="1" applyProtection="1">
      <alignment horizontal="center" vertical="center" wrapText="1"/>
      <protection locked="0"/>
    </xf>
    <xf numFmtId="44" fontId="27" fillId="0" borderId="5" xfId="1" applyFont="1" applyFill="1" applyBorder="1" applyAlignment="1" applyProtection="1">
      <alignment horizontal="center" vertical="center" wrapText="1"/>
      <protection locked="0"/>
    </xf>
    <xf numFmtId="44" fontId="27" fillId="0" borderId="4" xfId="1" applyFont="1" applyFill="1" applyBorder="1" applyAlignment="1" applyProtection="1">
      <alignment horizontal="center" vertical="center" wrapText="1"/>
      <protection locked="0"/>
    </xf>
    <xf numFmtId="0" fontId="28" fillId="0" borderId="16" xfId="0" applyFont="1" applyBorder="1" applyAlignment="1" applyProtection="1">
      <alignment horizontal="center" vertical="center" wrapText="1"/>
      <protection locked="0"/>
    </xf>
    <xf numFmtId="44" fontId="29" fillId="3" borderId="17" xfId="1" applyFont="1" applyFill="1" applyBorder="1" applyAlignment="1" applyProtection="1">
      <alignment horizontal="center" vertical="center"/>
      <protection locked="0"/>
    </xf>
    <xf numFmtId="0" fontId="22" fillId="7" borderId="0" xfId="7" applyFill="1" applyBorder="1" applyAlignment="1" applyProtection="1">
      <alignment horizontal="center"/>
      <protection locked="0"/>
    </xf>
    <xf numFmtId="0" fontId="7" fillId="7" borderId="0" xfId="0" applyFont="1" applyFill="1" applyBorder="1" applyAlignment="1" applyProtection="1">
      <alignment horizontal="center"/>
      <protection locked="0"/>
    </xf>
    <xf numFmtId="164" fontId="11" fillId="7" borderId="0" xfId="2" applyNumberFormat="1" applyFont="1" applyFill="1" applyBorder="1" applyProtection="1">
      <protection locked="0"/>
    </xf>
    <xf numFmtId="44" fontId="11" fillId="7" borderId="0" xfId="1" applyFont="1" applyFill="1" applyBorder="1" applyAlignment="1" applyProtection="1">
      <alignment wrapText="1"/>
      <protection locked="0"/>
    </xf>
    <xf numFmtId="0" fontId="22" fillId="0" borderId="9" xfId="7" applyBorder="1" applyAlignment="1" applyProtection="1">
      <alignment horizontal="center"/>
      <protection locked="0"/>
    </xf>
    <xf numFmtId="0" fontId="7" fillId="5" borderId="9" xfId="0" applyFont="1" applyFill="1" applyBorder="1" applyAlignment="1" applyProtection="1">
      <alignment horizontal="center"/>
      <protection locked="0"/>
    </xf>
    <xf numFmtId="0" fontId="26" fillId="0" borderId="5" xfId="0" applyFont="1" applyFill="1" applyBorder="1" applyAlignment="1" applyProtection="1">
      <alignment horizontal="center" vertical="center" wrapText="1"/>
      <protection locked="0"/>
    </xf>
    <xf numFmtId="0" fontId="27" fillId="0" borderId="7" xfId="0" applyFont="1" applyFill="1" applyBorder="1" applyAlignment="1" applyProtection="1">
      <alignment vertical="center" wrapText="1"/>
      <protection locked="0"/>
    </xf>
    <xf numFmtId="0" fontId="30" fillId="0" borderId="18" xfId="0" applyNumberFormat="1" applyFont="1" applyFill="1" applyBorder="1" applyAlignment="1" applyProtection="1">
      <alignment horizontal="center" vertical="center" wrapText="1"/>
      <protection locked="0"/>
    </xf>
    <xf numFmtId="44" fontId="6" fillId="3" borderId="7" xfId="0" applyNumberFormat="1" applyFont="1" applyFill="1" applyBorder="1" applyAlignment="1" applyProtection="1">
      <alignment horizontal="center" vertical="center"/>
      <protection locked="0"/>
    </xf>
    <xf numFmtId="0" fontId="21" fillId="6" borderId="11" xfId="5" applyFill="1" applyAlignment="1">
      <alignment horizontal="left" vertical="center" wrapText="1"/>
    </xf>
    <xf numFmtId="0" fontId="4" fillId="0" borderId="15" xfId="0" applyFont="1" applyBorder="1" applyAlignment="1">
      <alignment horizontal="left" vertical="top" wrapText="1"/>
    </xf>
    <xf numFmtId="0" fontId="21" fillId="6" borderId="11" xfId="5" applyFill="1" applyAlignment="1">
      <alignment vertical="center" wrapText="1"/>
    </xf>
    <xf numFmtId="1" fontId="6" fillId="0" borderId="2" xfId="1" applyNumberFormat="1" applyFont="1" applyBorder="1" applyAlignment="1">
      <alignment wrapText="1"/>
    </xf>
    <xf numFmtId="0" fontId="2" fillId="4" borderId="0" xfId="0" applyFont="1" applyFill="1" applyAlignment="1" applyProtection="1">
      <alignment vertical="center"/>
      <protection locked="0"/>
    </xf>
    <xf numFmtId="0" fontId="2" fillId="0" borderId="0" xfId="0" applyFont="1" applyAlignment="1" applyProtection="1">
      <alignment vertical="center"/>
      <protection locked="0"/>
    </xf>
    <xf numFmtId="0" fontId="2" fillId="4" borderId="0" xfId="0" applyFont="1" applyFill="1" applyAlignment="1" applyProtection="1">
      <alignment horizontal="left" vertical="center"/>
      <protection locked="0"/>
    </xf>
    <xf numFmtId="0" fontId="7" fillId="4" borderId="0" xfId="0" applyFont="1" applyFill="1" applyAlignment="1" applyProtection="1">
      <alignment horizontal="right" vertical="center"/>
      <protection locked="0"/>
    </xf>
    <xf numFmtId="0" fontId="7" fillId="4" borderId="0" xfId="0" applyFont="1" applyFill="1" applyAlignment="1" applyProtection="1">
      <alignment horizontal="center" vertical="center"/>
      <protection locked="0"/>
    </xf>
    <xf numFmtId="9" fontId="7" fillId="4" borderId="0" xfId="0" applyNumberFormat="1" applyFont="1" applyFill="1" applyAlignment="1" applyProtection="1">
      <alignment horizontal="center" vertical="center"/>
      <protection locked="0"/>
    </xf>
    <xf numFmtId="0" fontId="15" fillId="4" borderId="0" xfId="0" applyFont="1" applyFill="1" applyAlignment="1" applyProtection="1">
      <alignment horizontal="right" vertical="center"/>
      <protection locked="0"/>
    </xf>
    <xf numFmtId="164" fontId="11" fillId="4" borderId="0" xfId="2" applyNumberFormat="1" applyFont="1" applyFill="1" applyBorder="1" applyAlignment="1" applyProtection="1">
      <alignment vertical="center"/>
      <protection locked="0"/>
    </xf>
    <xf numFmtId="0" fontId="31" fillId="0" borderId="0" xfId="0" applyFont="1"/>
    <xf numFmtId="0" fontId="32" fillId="0" borderId="0" xfId="0" applyFont="1" applyAlignment="1">
      <alignment horizontal="left"/>
    </xf>
    <xf numFmtId="164" fontId="33" fillId="3" borderId="9" xfId="2" applyNumberFormat="1" applyFont="1" applyFill="1" applyBorder="1" applyProtection="1">
      <protection locked="0"/>
    </xf>
    <xf numFmtId="164" fontId="33" fillId="3" borderId="8" xfId="2" applyNumberFormat="1" applyFont="1" applyFill="1" applyBorder="1" applyProtection="1">
      <protection locked="0"/>
    </xf>
    <xf numFmtId="44" fontId="33" fillId="3" borderId="9" xfId="1" applyFont="1" applyFill="1" applyBorder="1" applyAlignment="1" applyProtection="1">
      <alignment wrapText="1"/>
      <protection locked="0"/>
    </xf>
    <xf numFmtId="44" fontId="33" fillId="3" borderId="8" xfId="1" applyFont="1" applyFill="1" applyBorder="1" applyAlignment="1" applyProtection="1">
      <alignment wrapText="1"/>
      <protection locked="0"/>
    </xf>
    <xf numFmtId="0" fontId="34" fillId="0" borderId="0" xfId="3" applyFont="1" applyAlignment="1" applyProtection="1">
      <alignment horizontal="left"/>
      <protection locked="0"/>
    </xf>
    <xf numFmtId="0" fontId="35" fillId="7" borderId="0" xfId="0" applyFont="1" applyFill="1"/>
    <xf numFmtId="0" fontId="36" fillId="0" borderId="0" xfId="3" applyFont="1" applyAlignment="1"/>
    <xf numFmtId="165" fontId="37" fillId="9" borderId="6" xfId="1" applyNumberFormat="1" applyFont="1" applyFill="1" applyBorder="1" applyAlignment="1">
      <alignment vertical="center" wrapText="1"/>
    </xf>
    <xf numFmtId="44" fontId="38" fillId="9" borderId="19" xfId="1" applyFont="1" applyFill="1" applyBorder="1" applyAlignment="1"/>
  </cellXfs>
  <cellStyles count="8">
    <cellStyle name="Currency" xfId="1" builtinId="4"/>
    <cellStyle name="Heading 1" xfId="4" builtinId="16"/>
    <cellStyle name="Heading 2" xfId="5" builtinId="17"/>
    <cellStyle name="Heading 3" xfId="6" builtinId="18"/>
    <cellStyle name="Heading 4" xfId="7" builtinId="19"/>
    <cellStyle name="Normal" xfId="0" builtinId="0"/>
    <cellStyle name="Percent" xfId="2" builtinId="5"/>
    <cellStyle name="Title" xfId="3" builtinId="15"/>
  </cellStyles>
  <dxfs count="66">
    <dxf>
      <font>
        <b val="0"/>
        <i val="0"/>
        <strike val="0"/>
        <condense val="0"/>
        <extend val="0"/>
        <outline val="0"/>
        <shadow val="0"/>
        <u val="none"/>
        <vertAlign val="baseline"/>
        <sz val="12"/>
        <color rgb="FF000000"/>
        <name val="Arial"/>
        <scheme val="none"/>
      </font>
      <numFmt numFmtId="0" formatCode="General"/>
      <fill>
        <patternFill patternType="none">
          <fgColor rgb="FF000000"/>
          <bgColor auto="1"/>
        </patternFill>
      </fill>
      <alignment horizontal="center" vertical="center" textRotation="0" wrapText="1" indent="0" justifyLastLine="0" shrinkToFit="0" readingOrder="0"/>
      <border outline="0">
        <left style="thin">
          <color indexed="64"/>
        </left>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solid">
          <fgColor indexed="64"/>
          <bgColor rgb="FFE2CFF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numFmt numFmtId="34" formatCode="_(&quot;$&quot;* #,##0.00_);_(&quot;$&quot;* \(#,##0.00\);_(&quot;$&quot;* &quot;-&quot;??_);_(@_)"/>
      <fill>
        <patternFill patternType="solid">
          <fgColor indexed="64"/>
          <bgColor theme="0" tint="-0.1499984740745262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2"/>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style="thin">
          <color indexed="64"/>
        </bottom>
      </border>
      <protection locked="0" hidden="0"/>
    </dxf>
    <dxf>
      <font>
        <b val="0"/>
        <strike val="0"/>
        <outline val="0"/>
        <shadow val="0"/>
        <u val="none"/>
        <vertAlign val="baseline"/>
        <sz val="12"/>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border outline="0">
        <top style="thin">
          <color rgb="FF000000"/>
        </top>
      </border>
    </dxf>
    <dxf>
      <border>
        <bottom style="thick">
          <color theme="4"/>
        </bottom>
      </border>
    </dxf>
    <dxf>
      <border outline="0">
        <left style="thin">
          <color rgb="FF000000"/>
        </left>
        <right style="thin">
          <color rgb="FF000000"/>
        </right>
        <top style="thin">
          <color rgb="FF000000"/>
        </top>
        <bottom style="thin">
          <color rgb="FF000000"/>
        </bottom>
      </border>
    </dxf>
    <dxf>
      <font>
        <b/>
        <i val="0"/>
        <strike val="0"/>
        <condense val="0"/>
        <extend val="0"/>
        <outline val="0"/>
        <shadow val="0"/>
        <u val="none"/>
        <vertAlign val="baseline"/>
        <sz val="12"/>
        <color rgb="FF000000"/>
        <name val="Arial"/>
        <scheme val="none"/>
      </font>
      <fill>
        <patternFill patternType="none">
          <fgColor rgb="FF000000"/>
          <bgColor auto="1"/>
        </patternFill>
      </fill>
      <alignment horizontal="center" vertical="center" textRotation="0" wrapText="1" indent="0" justifyLastLine="0" shrinkToFit="0" readingOrder="0"/>
      <protection locked="0" hidden="0"/>
    </dxf>
    <dxf>
      <font>
        <b/>
        <i val="0"/>
        <strike val="0"/>
        <condense val="0"/>
        <extend val="0"/>
        <outline val="0"/>
        <shadow val="0"/>
        <u val="none"/>
        <vertAlign val="baseline"/>
        <sz val="15"/>
        <color theme="3"/>
        <name val="Arial"/>
        <scheme val="none"/>
      </font>
      <fill>
        <patternFill patternType="solid">
          <fgColor indexed="64"/>
          <bgColor theme="4" tint="-0.249977111117893"/>
        </patternFill>
      </fill>
      <alignment horizontal="left" vertical="center" textRotation="0" wrapText="0" indent="0" justifyLastLine="0" shrinkToFit="0" readingOrder="0"/>
      <border diagonalUp="0" diagonalDown="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strike val="0"/>
      </font>
      <fill>
        <patternFill>
          <bgColor theme="9" tint="0.39994506668294322"/>
        </patternFill>
      </fill>
    </dxf>
    <dxf>
      <fill>
        <patternFill>
          <bgColor rgb="FFFF7979"/>
        </patternFill>
      </fill>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border>
    </dxf>
    <dxf>
      <border>
        <bottom style="thick">
          <color theme="4" tint="0.499984740745262"/>
        </bottom>
      </border>
    </dxf>
    <dxf>
      <border outline="0">
        <top style="thin">
          <color rgb="FF000000"/>
        </top>
      </border>
    </dxf>
    <dxf>
      <font>
        <b val="0"/>
        <i val="0"/>
        <strike val="0"/>
        <condense val="0"/>
        <extend val="0"/>
        <outline val="0"/>
        <shadow val="0"/>
        <u val="none"/>
        <vertAlign val="baseline"/>
        <sz val="11"/>
        <color auto="1"/>
        <name val="Arial"/>
        <scheme val="none"/>
      </font>
      <alignment vertical="center" textRotation="0" wrapText="1" indent="0" justifyLastLine="0" shrinkToFit="0" readingOrder="0"/>
    </dxf>
    <dxf>
      <font>
        <b/>
        <strike val="0"/>
        <outline val="0"/>
        <shadow val="0"/>
        <u val="none"/>
        <vertAlign val="baseline"/>
        <sz val="13"/>
        <color theme="3"/>
        <name val="Arial"/>
        <scheme val="none"/>
      </font>
      <fill>
        <patternFill patternType="solid">
          <fgColor indexed="64"/>
          <bgColor rgb="FFBDD7EE"/>
        </patternFill>
      </fill>
      <alignment horizontal="left" vertical="center" textRotation="0" wrapText="1" indent="0" justifyLastLine="0" shrinkToFit="0" readingOrder="0"/>
      <border diagonalUp="0" diagonalDown="0">
        <left style="thin">
          <color indexed="64"/>
        </left>
        <right style="thin">
          <color indexed="64"/>
        </right>
        <top/>
        <bottom/>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le Style 1" pivot="0" count="1" xr9:uid="{00000000-0011-0000-FFFF-FFFF00000000}">
      <tableStyleElement type="wholeTable" dxfId="65"/>
    </tableStyle>
  </tableStyles>
  <colors>
    <mruColors>
      <color rgb="FFE2CFF1"/>
      <color rgb="FF893BC3"/>
      <color rgb="FFC39BE1"/>
      <color rgb="FFFF9191"/>
      <color rgb="FFFF7979"/>
      <color rgb="FFFFA3A3"/>
      <color rgb="FFEAB200"/>
      <color rgb="FFFFC91D"/>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consrv.ca.gov\HQ\DLRP\DLRP_TCC\TCC%20Application\3_Full%20Application\TCC_Implementation-Grant-Full-Application-Workbook_DRAFT%209.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structions"/>
      <sheetName val="Proposal Summary"/>
      <sheetName val="Summary Work Plan"/>
      <sheetName val="Readiness"/>
      <sheetName val="Summary Budget"/>
      <sheetName val="Leveraged Funds"/>
      <sheetName val="LCTOP"/>
      <sheetName val="ATP"/>
      <sheetName val="TIRCP"/>
      <sheetName val="LCT -CVRP"/>
      <sheetName val="LCT - Public Fleets"/>
      <sheetName val="LCT - HVIP"/>
      <sheetName val="LCT - CarSharing"/>
      <sheetName val="BLANK -Financial Asst."/>
      <sheetName val="BLANK - EFMP+"/>
      <sheetName val="LIWP - Single Fam"/>
      <sheetName val="LIWP - Multi Fam"/>
      <sheetName val="Water-Energy"/>
      <sheetName val="Urban Greening"/>
      <sheetName val="SALC - ACE"/>
      <sheetName val="SALC - S and O"/>
      <sheetName val="Urban-Comm Forestry"/>
      <sheetName val="CalRecycle - Organics"/>
      <sheetName val="CalRecycle -Fiber Plastic Glass"/>
      <sheetName val="CalRecycle - Food"/>
      <sheetName val="Refer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F1C1D0-F52F-4F7C-9FC4-4A9B7A3EF79F}" name="Table142" displayName="Table142" ref="A10:E16" totalsRowShown="0" headerRowDxfId="64" dataDxfId="63" headerRowBorderDxfId="61" tableBorderDxfId="62">
  <autoFilter ref="A10:E16" xr:uid="{00F1C1D0-F52F-4F7C-9FC4-4A9B7A3EF79F}"/>
  <tableColumns count="5">
    <tableColumn id="1" xr3:uid="{2DF396A9-5573-47BF-9777-E4EFF280CA6D}" name="Subtask" dataDxfId="60"/>
    <tableColumn id="5" xr3:uid="{78AA7565-0F99-4FCA-B4C2-77B757F5D977}" name="Description" dataDxfId="59"/>
    <tableColumn id="2" xr3:uid="{D9691072-B1DE-4BB4-B5AF-2F73FCFAD19B}" name=" Deliverables/Milestones" dataDxfId="58"/>
    <tableColumn id="3" xr3:uid="{1A2FF3D8-C8D6-41A6-A2BE-E250FE1CB482}" name="Responsible Parties" dataDxfId="57"/>
    <tableColumn id="4" xr3:uid="{69109C1A-D755-4034-A287-BEF80C008F4E}" name="Timeline" dataDxfId="56"/>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ECB99AA-194A-47B5-A209-08FA6CA20B86}" name="Table1135144" displayName="Table1135144" ref="A18:E24" totalsRowShown="0" headerRowDxfId="55" dataDxfId="54" headerRowBorderDxfId="52" tableBorderDxfId="53">
  <autoFilter ref="A18:E24" xr:uid="{DECB99AA-194A-47B5-A209-08FA6CA20B86}"/>
  <tableColumns count="5">
    <tableColumn id="1" xr3:uid="{D2280113-E1C3-4EF1-8F81-0208EBD40C11}" name="Subtask" dataDxfId="51"/>
    <tableColumn id="5" xr3:uid="{EB3D6C56-2B02-4F38-84E4-CCBF6FDE6BA6}" name="Description" dataDxfId="50"/>
    <tableColumn id="2" xr3:uid="{DDFA79D9-4443-4C2D-8382-BE29ECB40FDE}" name=" Deliverables/Milestones" dataDxfId="49"/>
    <tableColumn id="3" xr3:uid="{580336F6-5067-40C3-B076-44D9029BE7C2}" name="Responsible Parties" dataDxfId="48"/>
    <tableColumn id="4" xr3:uid="{1EB85D0F-C0CF-4242-9405-A947557C5931}" name="Timeline" dataDxfId="47"/>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B256C08-FF5F-4914-8BB1-75C98BA474DD}" name="Table113156155" displayName="Table113156155" ref="A26:E32" totalsRowShown="0" headerRowDxfId="46" dataDxfId="45" headerRowBorderDxfId="43" tableBorderDxfId="44">
  <autoFilter ref="A26:E32" xr:uid="{6B256C08-FF5F-4914-8BB1-75C98BA474DD}"/>
  <tableColumns count="5">
    <tableColumn id="1" xr3:uid="{3FFA48D2-0755-40D9-A4EF-22379F2432FE}" name="Subtask" dataDxfId="42"/>
    <tableColumn id="5" xr3:uid="{4B8FCA7A-CB31-4142-83CC-22ED540AD1CF}" name="Description" dataDxfId="41"/>
    <tableColumn id="2" xr3:uid="{7463C56D-B7EE-4975-94AC-09A42427CAEE}" name=" Deliverables/Milestones" dataDxfId="40"/>
    <tableColumn id="3" xr3:uid="{3FA312FD-FCAD-4485-861F-D580CF42AA18}" name="Responsible Parties" dataDxfId="39"/>
    <tableColumn id="4" xr3:uid="{DC2FC3DB-C290-415F-868C-DE1240EABB1B}" name="Timeline" dataDxfId="38"/>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5A70E37-2662-4061-8E17-6DBD7E7A157F}" name="Table11315167166" displayName="Table11315167166" ref="A34:E40" totalsRowShown="0" headerRowDxfId="37" dataDxfId="36" headerRowBorderDxfId="34" tableBorderDxfId="35">
  <autoFilter ref="A34:E40" xr:uid="{F5A70E37-2662-4061-8E17-6DBD7E7A157F}"/>
  <tableColumns count="5">
    <tableColumn id="1" xr3:uid="{19ED8FE8-1617-4C89-B463-92A6F7219423}" name="Subtask" dataDxfId="33"/>
    <tableColumn id="5" xr3:uid="{2335F007-0B9F-47EA-841D-E13E728D9726}" name="Description" dataDxfId="32"/>
    <tableColumn id="2" xr3:uid="{6813233F-7F15-4A22-BEB6-EECB6BFD66DD}" name=" Deliverables/Milestones" dataDxfId="31"/>
    <tableColumn id="3" xr3:uid="{FFB3AF77-E517-4898-A082-109BD0BC1B88}" name="Responsible Parties" dataDxfId="30"/>
    <tableColumn id="4" xr3:uid="{56C678F0-0BF6-4130-84E8-3CACA1A42210}" name="Timeline" dataDxfId="29"/>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2CE0C60-EE03-4C69-8D34-0594039CC5CC}" name="Table1131516178177" displayName="Table1131516178177" ref="A42:E48" totalsRowShown="0" headerRowDxfId="28" dataDxfId="27" headerRowBorderDxfId="25" tableBorderDxfId="26">
  <autoFilter ref="A42:E48" xr:uid="{12CE0C60-EE03-4C69-8D34-0594039CC5CC}"/>
  <tableColumns count="5">
    <tableColumn id="1" xr3:uid="{8A0A9886-0944-4CD1-8F69-00B49C9B754C}" name="Subtask" dataDxfId="24"/>
    <tableColumn id="5" xr3:uid="{EA2C220A-4744-41AE-8B30-C68D4EED7253}" name="Description" dataDxfId="23"/>
    <tableColumn id="2" xr3:uid="{27A9BC1B-83A4-4151-ABA9-D3431823CEB6}" name=" Deliverables/Milestones" dataDxfId="22"/>
    <tableColumn id="3" xr3:uid="{6DEB68E3-D706-4608-A807-EC16D728A953}" name="Responsible Parties" dataDxfId="21"/>
    <tableColumn id="4" xr3:uid="{AF0DFBD3-4DA2-49D6-94EA-8AAE6DAE5280}" name="Timeline" dataDxfId="20"/>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7C641DF-2B78-476B-AC4E-3AE4DB01D6E2}" name="Table21438" displayName="Table21438" ref="A15:K42" totalsRowShown="0" headerRowDxfId="15" dataDxfId="14" headerRowBorderDxfId="12" tableBorderDxfId="13" totalsRowBorderDxfId="11">
  <autoFilter ref="A15:K42" xr:uid="{17C641DF-2B78-476B-AC4E-3AE4DB01D6E2}"/>
  <tableColumns count="11">
    <tableColumn id="2" xr3:uid="{8AC65C69-12D8-47E4-96A0-D4EA3CC0A9D5}" name="TASK #" dataDxfId="10"/>
    <tableColumn id="3" xr3:uid="{FAD69100-1DD2-4FCA-B721-8480ED904AEE}" name="COST CATEGORY" dataDxfId="9"/>
    <tableColumn id="4" xr3:uid="{1263525A-5493-4C96-B234-3A577004F7B6}" name="COST DESCRIPTION" dataDxfId="8" dataCellStyle="Currency"/>
    <tableColumn id="5" xr3:uid="{6EB868EF-CEA9-48DE-BD57-CE57DDE45793}" name="COST PER UNIT ($)" dataDxfId="7" dataCellStyle="Currency"/>
    <tableColumn id="6" xr3:uid="{16B1DFC6-9A71-4E03-A00B-5CC37055EA65}" name="UNITS" dataDxfId="6" dataCellStyle="Currency"/>
    <tableColumn id="7" xr3:uid="{F38B180B-9C6A-4F36-AB8F-A4D563CEFFC9}" name="TOTAL PROJECT COST" dataDxfId="5">
      <calculatedColumnFormula>#REF!*#REF!</calculatedColumnFormula>
    </tableColumn>
    <tableColumn id="8" xr3:uid="{287A69C4-1D31-4DD7-851E-1AD4E6661FEE}" name="TOTAL TCC GRANT FUNDS" dataDxfId="4" dataCellStyle="Currency"/>
    <tableColumn id="13" xr3:uid="{40D79FBA-B4E5-4D70-BF3C-90B4E61CF400}" name="TOTAL LEVERAGE" dataDxfId="3" dataCellStyle="Currency">
      <calculatedColumnFormula>SUM(I16:J16)</calculatedColumnFormula>
    </tableColumn>
    <tableColumn id="9" xr3:uid="{E2D8A961-9E50-4AC6-B5BB-5019D37A1C1C}" name="[LEVERAGE 1]" dataDxfId="2" dataCellStyle="Currency"/>
    <tableColumn id="10" xr3:uid="{1A45768E-1114-4F46-BD62-C39194AD1256}" name="[LEVERAGE X]" dataDxfId="1" dataCellStyle="Currency"/>
    <tableColumn id="1" xr3:uid="{259B9965-5236-4390-B0B8-246597DF5731}" name="Check: TOTAL LEVERAGE + TOTAL TCC GRANT FUNDS = TOTAL PROJECT COST?" dataDxfId="0">
      <calculatedColumnFormula>Table21438[[#This Row],[TOTAL PROJECT COST]]=SUM(Table21438[[#This Row],[TOTAL TCC GRANT FUNDS]:[TOTAL LEVERAGE]])</calculatedColumnFormula>
    </tableColumn>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034B8-4D91-40F3-A21C-026358ECE981}">
  <sheetPr>
    <tabColor rgb="FFBDD7EE"/>
  </sheetPr>
  <dimension ref="A1:G52"/>
  <sheetViews>
    <sheetView workbookViewId="0"/>
  </sheetViews>
  <sheetFormatPr defaultColWidth="9.140625" defaultRowHeight="14.1"/>
  <cols>
    <col min="1" max="1" width="19.5703125" style="2" customWidth="1"/>
    <col min="2" max="2" width="84.5703125" style="2" customWidth="1"/>
    <col min="3" max="3" width="35.42578125" style="1" customWidth="1"/>
    <col min="4" max="4" width="34.140625" style="1" customWidth="1"/>
    <col min="5" max="5" width="22.42578125" style="1" bestFit="1" customWidth="1"/>
    <col min="6" max="6" width="3.42578125" style="1" customWidth="1"/>
    <col min="7" max="7" width="25" style="1" customWidth="1"/>
    <col min="8" max="16384" width="9.140625" style="1"/>
  </cols>
  <sheetData>
    <row r="1" spans="1:7" ht="23.25" customHeight="1">
      <c r="A1" s="128" t="s">
        <v>0</v>
      </c>
    </row>
    <row r="2" spans="1:7" ht="15" customHeight="1">
      <c r="A2" s="120" t="s">
        <v>1</v>
      </c>
    </row>
    <row r="3" spans="1:7" ht="17.25" customHeight="1">
      <c r="A3" s="32" t="s">
        <v>2</v>
      </c>
      <c r="B3" s="33" t="s">
        <v>3</v>
      </c>
    </row>
    <row r="4" spans="1:7" ht="17.25" customHeight="1">
      <c r="A4" s="32" t="s">
        <v>4</v>
      </c>
      <c r="B4" s="33" t="s">
        <v>3</v>
      </c>
    </row>
    <row r="5" spans="1:7" ht="17.25" customHeight="1">
      <c r="A5" s="32" t="s">
        <v>5</v>
      </c>
      <c r="B5" s="34" t="s">
        <v>3</v>
      </c>
      <c r="C5" s="35"/>
      <c r="D5" s="35"/>
      <c r="E5" s="35"/>
    </row>
    <row r="6" spans="1:7" ht="17.649999999999999">
      <c r="A6" s="36" t="s">
        <v>6</v>
      </c>
      <c r="B6" s="37"/>
      <c r="C6" s="38"/>
      <c r="D6" s="38"/>
      <c r="E6" s="38"/>
      <c r="F6" s="39"/>
      <c r="G6" s="39"/>
    </row>
    <row r="7" spans="1:7" s="3" customFormat="1" ht="105.75" customHeight="1">
      <c r="A7" s="40" t="s">
        <v>7</v>
      </c>
      <c r="B7" s="109"/>
      <c r="C7" s="41"/>
      <c r="D7" s="41"/>
      <c r="E7" s="41"/>
      <c r="F7" s="42"/>
      <c r="G7" s="42"/>
    </row>
    <row r="8" spans="1:7" ht="15.4">
      <c r="A8" s="57" t="s">
        <v>8</v>
      </c>
      <c r="B8" s="121">
        <f>LEN(B7)</f>
        <v>0</v>
      </c>
      <c r="C8" s="43"/>
    </row>
    <row r="9" spans="1:7" s="26" customFormat="1" ht="17.25" customHeight="1">
      <c r="A9" s="44" t="s">
        <v>9</v>
      </c>
      <c r="B9" s="44"/>
      <c r="C9" s="44"/>
      <c r="D9" s="44"/>
      <c r="E9" s="44"/>
    </row>
    <row r="10" spans="1:7" s="26" customFormat="1" ht="17.25" customHeight="1">
      <c r="A10" s="108" t="s">
        <v>10</v>
      </c>
      <c r="B10" s="108" t="s">
        <v>11</v>
      </c>
      <c r="C10" s="108" t="s">
        <v>12</v>
      </c>
      <c r="D10" s="108" t="s">
        <v>13</v>
      </c>
      <c r="E10" s="108" t="s">
        <v>14</v>
      </c>
      <c r="G10" s="27"/>
    </row>
    <row r="11" spans="1:7" s="26" customFormat="1">
      <c r="A11" s="45" t="s">
        <v>15</v>
      </c>
      <c r="B11" s="46"/>
      <c r="C11" s="46"/>
      <c r="D11" s="47"/>
      <c r="E11" s="47"/>
      <c r="G11" s="48"/>
    </row>
    <row r="12" spans="1:7" s="26" customFormat="1">
      <c r="A12" s="45" t="s">
        <v>16</v>
      </c>
      <c r="B12" s="47"/>
      <c r="C12" s="47"/>
      <c r="D12" s="47"/>
      <c r="E12" s="47"/>
      <c r="G12" s="48"/>
    </row>
    <row r="13" spans="1:7" s="26" customFormat="1">
      <c r="A13" s="45" t="s">
        <v>17</v>
      </c>
      <c r="B13" s="47"/>
      <c r="C13" s="47"/>
      <c r="D13" s="47"/>
      <c r="E13" s="47"/>
    </row>
    <row r="14" spans="1:7" s="26" customFormat="1">
      <c r="A14" s="49" t="s">
        <v>18</v>
      </c>
      <c r="B14" s="50"/>
      <c r="C14" s="50"/>
      <c r="D14" s="50"/>
      <c r="E14" s="50"/>
    </row>
    <row r="15" spans="1:7" s="26" customFormat="1">
      <c r="A15" s="49" t="s">
        <v>19</v>
      </c>
      <c r="B15" s="50"/>
      <c r="C15" s="50"/>
      <c r="D15" s="50"/>
      <c r="E15" s="50"/>
    </row>
    <row r="16" spans="1:7" s="26" customFormat="1">
      <c r="A16" s="45" t="s">
        <v>20</v>
      </c>
      <c r="B16" s="47"/>
      <c r="C16" s="47"/>
      <c r="D16" s="47"/>
      <c r="E16" s="47"/>
    </row>
    <row r="17" spans="1:7" s="26" customFormat="1" ht="17.25" customHeight="1">
      <c r="A17" s="110" t="s">
        <v>21</v>
      </c>
      <c r="B17" s="110"/>
      <c r="C17" s="110"/>
      <c r="D17" s="110"/>
      <c r="E17" s="110"/>
    </row>
    <row r="18" spans="1:7" s="26" customFormat="1" ht="16.7">
      <c r="A18" s="108" t="s">
        <v>10</v>
      </c>
      <c r="B18" s="108" t="s">
        <v>11</v>
      </c>
      <c r="C18" s="108" t="s">
        <v>12</v>
      </c>
      <c r="D18" s="108" t="s">
        <v>13</v>
      </c>
      <c r="E18" s="108" t="s">
        <v>14</v>
      </c>
    </row>
    <row r="19" spans="1:7" s="26" customFormat="1">
      <c r="A19" s="45" t="s">
        <v>15</v>
      </c>
      <c r="B19" s="47"/>
      <c r="C19" s="47"/>
      <c r="D19" s="47"/>
      <c r="E19" s="47"/>
    </row>
    <row r="20" spans="1:7" s="26" customFormat="1">
      <c r="A20" s="45" t="s">
        <v>16</v>
      </c>
      <c r="B20" s="47"/>
      <c r="C20" s="47"/>
      <c r="D20" s="47"/>
      <c r="E20" s="47"/>
      <c r="G20" s="51"/>
    </row>
    <row r="21" spans="1:7" s="26" customFormat="1">
      <c r="A21" s="45" t="s">
        <v>17</v>
      </c>
      <c r="B21" s="47"/>
      <c r="C21" s="47"/>
      <c r="D21" s="47"/>
      <c r="E21" s="47"/>
      <c r="G21" s="52"/>
    </row>
    <row r="22" spans="1:7" s="26" customFormat="1">
      <c r="A22" s="53" t="s">
        <v>18</v>
      </c>
      <c r="B22" s="50"/>
      <c r="C22" s="50"/>
      <c r="D22" s="50"/>
      <c r="E22" s="50"/>
      <c r="G22" s="52"/>
    </row>
    <row r="23" spans="1:7" s="26" customFormat="1">
      <c r="A23" s="53" t="s">
        <v>19</v>
      </c>
      <c r="B23" s="50"/>
      <c r="C23" s="50"/>
      <c r="D23" s="50"/>
      <c r="E23" s="50"/>
      <c r="G23" s="52"/>
    </row>
    <row r="24" spans="1:7" s="26" customFormat="1">
      <c r="A24" s="45" t="s">
        <v>20</v>
      </c>
      <c r="B24" s="47"/>
      <c r="C24" s="47"/>
      <c r="D24" s="47"/>
      <c r="E24" s="47"/>
      <c r="G24" s="54"/>
    </row>
    <row r="25" spans="1:7" s="26" customFormat="1" ht="17.25" customHeight="1">
      <c r="A25" s="110" t="s">
        <v>22</v>
      </c>
      <c r="B25" s="110"/>
      <c r="C25" s="110"/>
      <c r="D25" s="110"/>
      <c r="E25" s="110"/>
    </row>
    <row r="26" spans="1:7" s="26" customFormat="1" ht="16.7">
      <c r="A26" s="108" t="s">
        <v>10</v>
      </c>
      <c r="B26" s="108" t="s">
        <v>11</v>
      </c>
      <c r="C26" s="108" t="s">
        <v>12</v>
      </c>
      <c r="D26" s="108" t="s">
        <v>13</v>
      </c>
      <c r="E26" s="108" t="s">
        <v>14</v>
      </c>
    </row>
    <row r="27" spans="1:7" s="26" customFormat="1">
      <c r="A27" s="45" t="s">
        <v>15</v>
      </c>
      <c r="B27" s="47"/>
      <c r="C27" s="47"/>
      <c r="D27" s="47"/>
      <c r="E27" s="47"/>
    </row>
    <row r="28" spans="1:7" s="26" customFormat="1">
      <c r="A28" s="45" t="s">
        <v>16</v>
      </c>
      <c r="B28" s="47"/>
      <c r="C28" s="47"/>
      <c r="D28" s="47"/>
      <c r="E28" s="47"/>
    </row>
    <row r="29" spans="1:7" s="26" customFormat="1">
      <c r="A29" s="45" t="s">
        <v>17</v>
      </c>
      <c r="B29" s="47"/>
      <c r="C29" s="47"/>
      <c r="D29" s="47"/>
      <c r="E29" s="47"/>
    </row>
    <row r="30" spans="1:7" s="26" customFormat="1">
      <c r="A30" s="53" t="s">
        <v>18</v>
      </c>
      <c r="B30" s="50"/>
      <c r="C30" s="50"/>
      <c r="D30" s="50"/>
      <c r="E30" s="50"/>
    </row>
    <row r="31" spans="1:7" s="26" customFormat="1">
      <c r="A31" s="53" t="s">
        <v>19</v>
      </c>
      <c r="B31" s="50"/>
      <c r="C31" s="50"/>
      <c r="D31" s="50"/>
      <c r="E31" s="50"/>
    </row>
    <row r="32" spans="1:7" s="26" customFormat="1">
      <c r="A32" s="45" t="s">
        <v>20</v>
      </c>
      <c r="B32" s="47"/>
      <c r="C32" s="47"/>
      <c r="D32" s="47"/>
      <c r="E32" s="47"/>
    </row>
    <row r="33" spans="1:5" s="26" customFormat="1" ht="17.25" customHeight="1">
      <c r="A33" s="110" t="s">
        <v>23</v>
      </c>
      <c r="B33" s="110"/>
      <c r="C33" s="110"/>
      <c r="D33" s="110"/>
      <c r="E33" s="110"/>
    </row>
    <row r="34" spans="1:5" s="26" customFormat="1" ht="16.7">
      <c r="A34" s="108" t="s">
        <v>10</v>
      </c>
      <c r="B34" s="108" t="s">
        <v>11</v>
      </c>
      <c r="C34" s="108" t="s">
        <v>12</v>
      </c>
      <c r="D34" s="108" t="s">
        <v>13</v>
      </c>
      <c r="E34" s="108" t="s">
        <v>14</v>
      </c>
    </row>
    <row r="35" spans="1:5" s="26" customFormat="1">
      <c r="A35" s="45" t="s">
        <v>15</v>
      </c>
      <c r="B35" s="47"/>
      <c r="C35" s="47"/>
      <c r="D35" s="47"/>
      <c r="E35" s="47"/>
    </row>
    <row r="36" spans="1:5" s="26" customFormat="1">
      <c r="A36" s="45" t="s">
        <v>16</v>
      </c>
      <c r="B36" s="47"/>
      <c r="C36" s="47"/>
      <c r="D36" s="47"/>
      <c r="E36" s="47"/>
    </row>
    <row r="37" spans="1:5" s="26" customFormat="1">
      <c r="A37" s="45" t="s">
        <v>17</v>
      </c>
      <c r="B37" s="47"/>
      <c r="C37" s="47"/>
      <c r="D37" s="47"/>
      <c r="E37" s="47"/>
    </row>
    <row r="38" spans="1:5" s="26" customFormat="1">
      <c r="A38" s="53" t="s">
        <v>18</v>
      </c>
      <c r="B38" s="50"/>
      <c r="C38" s="50"/>
      <c r="D38" s="50"/>
      <c r="E38" s="50"/>
    </row>
    <row r="39" spans="1:5" s="26" customFormat="1">
      <c r="A39" s="53" t="s">
        <v>19</v>
      </c>
      <c r="B39" s="50"/>
      <c r="C39" s="50"/>
      <c r="D39" s="50"/>
      <c r="E39" s="50"/>
    </row>
    <row r="40" spans="1:5" s="26" customFormat="1">
      <c r="A40" s="45" t="s">
        <v>20</v>
      </c>
      <c r="B40" s="47"/>
      <c r="C40" s="47"/>
      <c r="D40" s="47"/>
      <c r="E40" s="47"/>
    </row>
    <row r="41" spans="1:5" s="26" customFormat="1" ht="17.25" customHeight="1">
      <c r="A41" s="110" t="s">
        <v>24</v>
      </c>
      <c r="B41" s="110"/>
      <c r="C41" s="110"/>
      <c r="D41" s="110"/>
      <c r="E41" s="110"/>
    </row>
    <row r="42" spans="1:5" s="26" customFormat="1" ht="16.7">
      <c r="A42" s="108" t="s">
        <v>10</v>
      </c>
      <c r="B42" s="108" t="s">
        <v>11</v>
      </c>
      <c r="C42" s="108" t="s">
        <v>12</v>
      </c>
      <c r="D42" s="108" t="s">
        <v>13</v>
      </c>
      <c r="E42" s="108" t="s">
        <v>14</v>
      </c>
    </row>
    <row r="43" spans="1:5" s="26" customFormat="1">
      <c r="A43" s="45" t="s">
        <v>15</v>
      </c>
      <c r="B43" s="47"/>
      <c r="C43" s="47"/>
      <c r="D43" s="47"/>
      <c r="E43" s="47"/>
    </row>
    <row r="44" spans="1:5" s="26" customFormat="1">
      <c r="A44" s="45" t="s">
        <v>16</v>
      </c>
      <c r="B44" s="47"/>
      <c r="C44" s="47"/>
      <c r="D44" s="47"/>
      <c r="E44" s="47"/>
    </row>
    <row r="45" spans="1:5" s="26" customFormat="1">
      <c r="A45" s="45" t="s">
        <v>17</v>
      </c>
      <c r="B45" s="47"/>
      <c r="C45" s="47"/>
      <c r="D45" s="47"/>
      <c r="E45" s="47"/>
    </row>
    <row r="46" spans="1:5" s="26" customFormat="1">
      <c r="A46" s="45" t="s">
        <v>18</v>
      </c>
      <c r="B46" s="47"/>
      <c r="C46" s="47"/>
      <c r="D46" s="47"/>
      <c r="E46" s="47"/>
    </row>
    <row r="47" spans="1:5" s="26" customFormat="1">
      <c r="A47" s="53" t="s">
        <v>19</v>
      </c>
      <c r="B47" s="50"/>
      <c r="C47" s="50"/>
      <c r="D47" s="50"/>
      <c r="E47" s="50"/>
    </row>
    <row r="48" spans="1:5" s="26" customFormat="1">
      <c r="A48" s="55" t="s">
        <v>20</v>
      </c>
      <c r="B48" s="56"/>
      <c r="C48" s="56"/>
      <c r="D48" s="56"/>
      <c r="E48" s="56"/>
    </row>
    <row r="49" spans="1:5" s="26" customFormat="1">
      <c r="A49" s="27"/>
      <c r="B49" s="27"/>
      <c r="C49" s="27"/>
      <c r="D49" s="27"/>
      <c r="E49" s="27"/>
    </row>
    <row r="50" spans="1:5" s="26" customFormat="1">
      <c r="A50" s="27"/>
      <c r="B50" s="27"/>
      <c r="C50" s="27"/>
      <c r="D50" s="27"/>
      <c r="E50" s="27"/>
    </row>
    <row r="51" spans="1:5" s="26" customFormat="1">
      <c r="A51" s="27"/>
      <c r="B51" s="27"/>
      <c r="C51" s="27"/>
      <c r="D51" s="27"/>
      <c r="E51" s="27"/>
    </row>
    <row r="52" spans="1:5" s="26" customFormat="1">
      <c r="A52" s="27"/>
      <c r="B52" s="27"/>
      <c r="C52" s="27"/>
      <c r="D52" s="27"/>
      <c r="E52" s="27"/>
    </row>
  </sheetData>
  <dataValidations count="1">
    <dataValidation type="textLength" operator="lessThanOrEqual" allowBlank="1" showInputMessage="1" showErrorMessage="1" errorTitle="ERROR" error="Description exceeds character limit." promptTitle="Character Limit" prompt="500 characters (spaces included)." sqref="B7:E7" xr:uid="{FCA46A0D-3371-425E-9764-76C9251A7E3B}">
      <formula1>500</formula1>
    </dataValidation>
  </dataValidations>
  <pageMargins left="0.7" right="0.7" top="0.75" bottom="0.75" header="0.3" footer="0.3"/>
  <tableParts count="5">
    <tablePart r:id="rId1"/>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3F82-13B2-4617-ABCD-0B0F9CF15234}">
  <sheetPr>
    <tabColor theme="9" tint="0.39997558519241921"/>
    <pageSetUpPr fitToPage="1"/>
  </sheetPr>
  <dimension ref="A1:O42"/>
  <sheetViews>
    <sheetView showGridLines="0" tabSelected="1" topLeftCell="A4" zoomScaleNormal="100" workbookViewId="0">
      <selection activeCell="C13" sqref="C13"/>
    </sheetView>
  </sheetViews>
  <sheetFormatPr defaultColWidth="9.140625" defaultRowHeight="14.1"/>
  <cols>
    <col min="1" max="1" width="18.7109375" style="23" customWidth="1"/>
    <col min="2" max="2" width="19.28515625" style="3" customWidth="1"/>
    <col min="3" max="3" width="39.28515625" style="3" customWidth="1"/>
    <col min="4" max="4" width="17.42578125" style="3" customWidth="1"/>
    <col min="5" max="5" width="8.85546875" style="3" customWidth="1"/>
    <col min="6" max="10" width="17.7109375" style="3" customWidth="1"/>
    <col min="11" max="11" width="27.85546875" style="3" customWidth="1"/>
    <col min="12" max="12" width="31.85546875" style="3" customWidth="1"/>
    <col min="13" max="13" width="38.5703125" style="3" customWidth="1"/>
    <col min="14" max="14" width="27.85546875" style="3" customWidth="1"/>
    <col min="15" max="15" width="9.85546875" style="3" customWidth="1"/>
    <col min="16" max="35" width="27.85546875" style="3" customWidth="1"/>
    <col min="36" max="16384" width="9.140625" style="3"/>
  </cols>
  <sheetData>
    <row r="1" spans="1:13" ht="23.25" customHeight="1">
      <c r="A1" s="58" t="s">
        <v>25</v>
      </c>
    </row>
    <row r="2" spans="1:13" ht="14.65">
      <c r="A2" s="126" t="s">
        <v>26</v>
      </c>
    </row>
    <row r="3" spans="1:13" ht="15.4">
      <c r="A3" s="59" t="s">
        <v>2</v>
      </c>
      <c r="B3" s="7" t="str">
        <f>'Work Plan'!B3</f>
        <v>[INSERT NAME]</v>
      </c>
      <c r="C3" s="60"/>
      <c r="J3" s="1"/>
      <c r="K3" s="1"/>
    </row>
    <row r="4" spans="1:13" ht="15.4">
      <c r="A4" s="59" t="s">
        <v>4</v>
      </c>
      <c r="B4" s="7" t="str">
        <f>'Work Plan'!B4</f>
        <v>[INSERT NAME]</v>
      </c>
      <c r="C4" s="60"/>
      <c r="H4" s="61"/>
      <c r="I4" s="62"/>
      <c r="J4" s="1"/>
      <c r="K4" s="1"/>
    </row>
    <row r="5" spans="1:13" ht="15">
      <c r="A5" s="63" t="s">
        <v>5</v>
      </c>
      <c r="B5" s="7" t="str">
        <f>'Work Plan'!B5</f>
        <v>[INSERT NAME]</v>
      </c>
      <c r="C5" s="60"/>
      <c r="D5" s="9"/>
      <c r="F5" s="64"/>
      <c r="G5" s="64"/>
      <c r="H5" s="64"/>
      <c r="I5" s="64"/>
      <c r="J5" s="64"/>
      <c r="K5" s="64"/>
    </row>
    <row r="6" spans="1:13" s="113" customFormat="1" ht="22.5" customHeight="1">
      <c r="A6" s="112" t="s">
        <v>27</v>
      </c>
      <c r="B6" s="65"/>
      <c r="C6" s="65"/>
      <c r="D6" s="65"/>
      <c r="E6" s="112"/>
      <c r="F6" s="112"/>
      <c r="G6" s="112"/>
      <c r="H6" s="112"/>
      <c r="I6" s="65"/>
      <c r="J6" s="65"/>
      <c r="K6" s="65"/>
      <c r="L6" s="112"/>
    </row>
    <row r="7" spans="1:13" s="113" customFormat="1" ht="18.75" customHeight="1">
      <c r="A7" s="114" t="s">
        <v>28</v>
      </c>
      <c r="B7" s="112"/>
      <c r="C7" s="112"/>
      <c r="D7" s="112"/>
      <c r="E7" s="112"/>
      <c r="F7" s="115"/>
      <c r="G7" s="116"/>
      <c r="H7" s="117"/>
      <c r="I7" s="116"/>
      <c r="J7" s="112"/>
      <c r="K7" s="112"/>
      <c r="L7" s="112"/>
    </row>
    <row r="8" spans="1:13" s="113" customFormat="1" ht="18.75" customHeight="1">
      <c r="A8" s="114" t="s">
        <v>29</v>
      </c>
      <c r="B8" s="66"/>
      <c r="C8" s="66"/>
      <c r="D8" s="66"/>
      <c r="E8" s="112"/>
      <c r="F8" s="118"/>
      <c r="G8" s="119"/>
      <c r="H8" s="119"/>
      <c r="I8" s="119"/>
      <c r="J8" s="67"/>
      <c r="K8" s="67"/>
      <c r="L8" s="112"/>
    </row>
    <row r="9" spans="1:13" s="113" customFormat="1" ht="18.75" customHeight="1">
      <c r="A9" s="114" t="s">
        <v>30</v>
      </c>
      <c r="B9" s="66"/>
      <c r="C9" s="66"/>
      <c r="D9" s="66"/>
      <c r="E9" s="112"/>
      <c r="F9" s="118"/>
      <c r="G9" s="119"/>
      <c r="H9" s="119"/>
      <c r="I9" s="119"/>
      <c r="J9" s="67"/>
      <c r="K9" s="67"/>
      <c r="L9" s="112"/>
    </row>
    <row r="10" spans="1:13" ht="51" customHeight="1">
      <c r="A10" s="68" t="s">
        <v>31</v>
      </c>
      <c r="B10" s="102" t="s">
        <v>32</v>
      </c>
      <c r="C10" s="69" t="s">
        <v>33</v>
      </c>
      <c r="D10" s="98"/>
      <c r="F10" s="29"/>
      <c r="G10" s="30"/>
      <c r="H10" s="30"/>
      <c r="I10" s="30"/>
      <c r="J10" s="70"/>
      <c r="K10" s="70"/>
      <c r="L10" s="71"/>
    </row>
    <row r="11" spans="1:13" ht="18.75" customHeight="1">
      <c r="A11" s="72" t="s">
        <v>34</v>
      </c>
      <c r="B11" s="103" t="s">
        <v>35</v>
      </c>
      <c r="C11" s="31">
        <v>0.12</v>
      </c>
      <c r="D11" s="99"/>
      <c r="F11" s="29"/>
      <c r="G11" s="73"/>
      <c r="H11" s="73"/>
      <c r="I11" s="73"/>
      <c r="J11" s="73"/>
      <c r="K11" s="74"/>
      <c r="L11" s="71"/>
    </row>
    <row r="12" spans="1:13" customFormat="1" ht="18.75" customHeight="1">
      <c r="A12" s="75" t="s">
        <v>36</v>
      </c>
      <c r="B12" s="122" t="e">
        <f>B13/$G$42</f>
        <v>#DIV/0!</v>
      </c>
      <c r="C12" s="123" t="e">
        <f>C13/$G$42</f>
        <v>#DIV/0!</v>
      </c>
      <c r="D12" s="100"/>
      <c r="G12" s="73"/>
      <c r="H12" s="73"/>
      <c r="I12" s="73"/>
      <c r="J12" s="73"/>
    </row>
    <row r="13" spans="1:13" ht="18.75" customHeight="1">
      <c r="A13" s="75" t="s">
        <v>37</v>
      </c>
      <c r="B13" s="124">
        <f>SUMIF($B$16:$B$41,"Direct Costs",$G$16:$G$41)</f>
        <v>0</v>
      </c>
      <c r="C13" s="125">
        <f>SUMIF($B$16:$B$41,"Indirect Costs",$G$16:$G$41)</f>
        <v>0</v>
      </c>
      <c r="D13" s="101"/>
      <c r="K13" s="9"/>
    </row>
    <row r="14" spans="1:13" s="8" customFormat="1" ht="18.75" customHeight="1">
      <c r="A14" s="76"/>
      <c r="C14" s="77"/>
      <c r="D14" s="77"/>
      <c r="K14" s="9"/>
    </row>
    <row r="15" spans="1:13" s="11" customFormat="1" ht="77.099999999999994">
      <c r="A15" s="78" t="s">
        <v>38</v>
      </c>
      <c r="B15" s="79" t="s">
        <v>39</v>
      </c>
      <c r="C15" s="79" t="s">
        <v>40</v>
      </c>
      <c r="D15" s="79" t="s">
        <v>41</v>
      </c>
      <c r="E15" s="78" t="s">
        <v>42</v>
      </c>
      <c r="F15" s="80" t="s">
        <v>43</v>
      </c>
      <c r="G15" s="80" t="s">
        <v>44</v>
      </c>
      <c r="H15" s="80" t="s">
        <v>45</v>
      </c>
      <c r="I15" s="80" t="s">
        <v>46</v>
      </c>
      <c r="J15" s="80" t="s">
        <v>47</v>
      </c>
      <c r="K15" s="81" t="s">
        <v>48</v>
      </c>
      <c r="L15" s="10"/>
      <c r="M15" s="82"/>
    </row>
    <row r="16" spans="1:13" ht="20.25" customHeight="1">
      <c r="A16" s="83">
        <v>1</v>
      </c>
      <c r="B16" s="84"/>
      <c r="C16" s="12"/>
      <c r="D16" s="13"/>
      <c r="E16" s="12"/>
      <c r="F16" s="14">
        <f>Table21438[[#This Row],[UNITS]]*Table21438[[#This Row],[COST PER UNIT ($)]]</f>
        <v>0</v>
      </c>
      <c r="G16" s="15"/>
      <c r="H16" s="24">
        <f>SUM(I16:J16)</f>
        <v>0</v>
      </c>
      <c r="I16" s="15"/>
      <c r="J16" s="15"/>
      <c r="K16" s="85" t="b">
        <f>Table21438[[#This Row],[TOTAL PROJECT COST]]=SUM(Table21438[[#This Row],[TOTAL TCC GRANT FUNDS]:[TOTAL LEVERAGE]])</f>
        <v>1</v>
      </c>
      <c r="L16" s="16"/>
    </row>
    <row r="17" spans="1:12" ht="15">
      <c r="A17" s="83">
        <v>1</v>
      </c>
      <c r="B17" s="84"/>
      <c r="C17" s="17"/>
      <c r="D17" s="13"/>
      <c r="E17" s="17"/>
      <c r="F17" s="14">
        <f>Table21438[[#This Row],[UNITS]]*Table21438[[#This Row],[COST PER UNIT ($)]]</f>
        <v>0</v>
      </c>
      <c r="G17" s="15"/>
      <c r="H17" s="25">
        <f t="shared" ref="H17:H40" si="0">SUM(I17:J17)</f>
        <v>0</v>
      </c>
      <c r="I17" s="15"/>
      <c r="J17" s="15"/>
      <c r="K17" s="85" t="b">
        <f>Table21438[[#This Row],[TOTAL PROJECT COST]]=SUM(Table21438[[#This Row],[TOTAL TCC GRANT FUNDS]:[TOTAL LEVERAGE]])</f>
        <v>1</v>
      </c>
      <c r="L17" s="16"/>
    </row>
    <row r="18" spans="1:12" ht="15">
      <c r="A18" s="83">
        <v>1</v>
      </c>
      <c r="B18" s="84"/>
      <c r="C18" s="86"/>
      <c r="D18" s="13"/>
      <c r="E18" s="17"/>
      <c r="F18" s="14">
        <f>Table21438[[#This Row],[UNITS]]*Table21438[[#This Row],[COST PER UNIT ($)]]</f>
        <v>0</v>
      </c>
      <c r="G18" s="15"/>
      <c r="H18" s="25">
        <f t="shared" si="0"/>
        <v>0</v>
      </c>
      <c r="I18" s="15"/>
      <c r="J18" s="15"/>
      <c r="K18" s="85" t="b">
        <f>Table21438[[#This Row],[TOTAL PROJECT COST]]=SUM(Table21438[[#This Row],[TOTAL TCC GRANT FUNDS]:[TOTAL LEVERAGE]])</f>
        <v>1</v>
      </c>
    </row>
    <row r="19" spans="1:12" ht="15">
      <c r="A19" s="83">
        <v>1</v>
      </c>
      <c r="B19" s="84"/>
      <c r="C19" s="86"/>
      <c r="D19" s="13"/>
      <c r="E19" s="17"/>
      <c r="F19" s="14">
        <f>Table21438[[#This Row],[UNITS]]*Table21438[[#This Row],[COST PER UNIT ($)]]</f>
        <v>0</v>
      </c>
      <c r="G19" s="15"/>
      <c r="H19" s="25">
        <f t="shared" si="0"/>
        <v>0</v>
      </c>
      <c r="I19" s="15"/>
      <c r="J19" s="15"/>
      <c r="K19" s="85" t="b">
        <f>Table21438[[#This Row],[TOTAL PROJECT COST]]=SUM(Table21438[[#This Row],[TOTAL TCC GRANT FUNDS]:[TOTAL LEVERAGE]])</f>
        <v>1</v>
      </c>
    </row>
    <row r="20" spans="1:12" ht="15">
      <c r="A20" s="83">
        <v>1</v>
      </c>
      <c r="B20" s="84"/>
      <c r="C20" s="86"/>
      <c r="D20" s="13"/>
      <c r="E20" s="17"/>
      <c r="F20" s="14">
        <f>Table21438[[#This Row],[UNITS]]*Table21438[[#This Row],[COST PER UNIT ($)]]</f>
        <v>0</v>
      </c>
      <c r="G20" s="15"/>
      <c r="H20" s="25">
        <f t="shared" si="0"/>
        <v>0</v>
      </c>
      <c r="I20" s="15"/>
      <c r="J20" s="15"/>
      <c r="K20" s="85" t="b">
        <f>Table21438[[#This Row],[TOTAL PROJECT COST]]=SUM(Table21438[[#This Row],[TOTAL TCC GRANT FUNDS]:[TOTAL LEVERAGE]])</f>
        <v>1</v>
      </c>
    </row>
    <row r="21" spans="1:12" ht="15">
      <c r="A21" s="83">
        <v>2</v>
      </c>
      <c r="B21" s="84"/>
      <c r="C21" s="86"/>
      <c r="D21" s="13"/>
      <c r="E21" s="17"/>
      <c r="F21" s="14">
        <f>Table21438[[#This Row],[UNITS]]*Table21438[[#This Row],[COST PER UNIT ($)]]</f>
        <v>0</v>
      </c>
      <c r="G21" s="15"/>
      <c r="H21" s="25">
        <f t="shared" si="0"/>
        <v>0</v>
      </c>
      <c r="I21" s="15"/>
      <c r="J21" s="15"/>
      <c r="K21" s="85" t="b">
        <f>Table21438[[#This Row],[TOTAL PROJECT COST]]=SUM(Table21438[[#This Row],[TOTAL TCC GRANT FUNDS]:[TOTAL LEVERAGE]])</f>
        <v>1</v>
      </c>
    </row>
    <row r="22" spans="1:12" ht="15">
      <c r="A22" s="83">
        <v>2</v>
      </c>
      <c r="B22" s="84"/>
      <c r="C22" s="17"/>
      <c r="D22" s="13"/>
      <c r="E22" s="17"/>
      <c r="F22" s="14">
        <f>Table21438[[#This Row],[UNITS]]*Table21438[[#This Row],[COST PER UNIT ($)]]</f>
        <v>0</v>
      </c>
      <c r="G22" s="15"/>
      <c r="H22" s="25">
        <f t="shared" si="0"/>
        <v>0</v>
      </c>
      <c r="I22" s="15"/>
      <c r="J22" s="15"/>
      <c r="K22" s="85" t="b">
        <f>Table21438[[#This Row],[TOTAL PROJECT COST]]=SUM(Table21438[[#This Row],[TOTAL TCC GRANT FUNDS]:[TOTAL LEVERAGE]])</f>
        <v>1</v>
      </c>
    </row>
    <row r="23" spans="1:12" ht="15">
      <c r="A23" s="83">
        <v>2</v>
      </c>
      <c r="B23" s="84"/>
      <c r="C23" s="17"/>
      <c r="D23" s="13"/>
      <c r="E23" s="17"/>
      <c r="F23" s="14">
        <f>Table21438[[#This Row],[UNITS]]*Table21438[[#This Row],[COST PER UNIT ($)]]</f>
        <v>0</v>
      </c>
      <c r="G23" s="15"/>
      <c r="H23" s="25">
        <f t="shared" si="0"/>
        <v>0</v>
      </c>
      <c r="I23" s="15"/>
      <c r="J23" s="15"/>
      <c r="K23" s="85" t="b">
        <f>Table21438[[#This Row],[TOTAL PROJECT COST]]=SUM(Table21438[[#This Row],[TOTAL TCC GRANT FUNDS]:[TOTAL LEVERAGE]])</f>
        <v>1</v>
      </c>
    </row>
    <row r="24" spans="1:12" ht="15">
      <c r="A24" s="83">
        <v>2</v>
      </c>
      <c r="B24" s="84"/>
      <c r="C24" s="17"/>
      <c r="D24" s="13"/>
      <c r="E24" s="17"/>
      <c r="F24" s="14">
        <f>Table21438[[#This Row],[UNITS]]*Table21438[[#This Row],[COST PER UNIT ($)]]</f>
        <v>0</v>
      </c>
      <c r="G24" s="15"/>
      <c r="H24" s="25">
        <f t="shared" si="0"/>
        <v>0</v>
      </c>
      <c r="I24" s="15"/>
      <c r="J24" s="15"/>
      <c r="K24" s="85" t="b">
        <f>Table21438[[#This Row],[TOTAL PROJECT COST]]=SUM(Table21438[[#This Row],[TOTAL TCC GRANT FUNDS]:[TOTAL LEVERAGE]])</f>
        <v>1</v>
      </c>
    </row>
    <row r="25" spans="1:12" ht="15">
      <c r="A25" s="83">
        <v>2</v>
      </c>
      <c r="B25" s="84"/>
      <c r="C25" s="86"/>
      <c r="D25" s="13"/>
      <c r="E25" s="17"/>
      <c r="F25" s="14">
        <f>Table21438[[#This Row],[UNITS]]*Table21438[[#This Row],[COST PER UNIT ($)]]</f>
        <v>0</v>
      </c>
      <c r="G25" s="15"/>
      <c r="H25" s="25">
        <f t="shared" si="0"/>
        <v>0</v>
      </c>
      <c r="I25" s="15"/>
      <c r="J25" s="15"/>
      <c r="K25" s="85" t="b">
        <f>Table21438[[#This Row],[TOTAL PROJECT COST]]=SUM(Table21438[[#This Row],[TOTAL TCC GRANT FUNDS]:[TOTAL LEVERAGE]])</f>
        <v>1</v>
      </c>
    </row>
    <row r="26" spans="1:12" ht="15">
      <c r="A26" s="83">
        <v>3</v>
      </c>
      <c r="B26" s="84"/>
      <c r="C26" s="86"/>
      <c r="D26" s="13"/>
      <c r="E26" s="17"/>
      <c r="F26" s="14">
        <f>Table21438[[#This Row],[UNITS]]*Table21438[[#This Row],[COST PER UNIT ($)]]</f>
        <v>0</v>
      </c>
      <c r="G26" s="15"/>
      <c r="H26" s="25">
        <f t="shared" si="0"/>
        <v>0</v>
      </c>
      <c r="I26" s="15"/>
      <c r="J26" s="15"/>
      <c r="K26" s="85" t="b">
        <f>Table21438[[#This Row],[TOTAL PROJECT COST]]=SUM(Table21438[[#This Row],[TOTAL TCC GRANT FUNDS]:[TOTAL LEVERAGE]])</f>
        <v>1</v>
      </c>
    </row>
    <row r="27" spans="1:12" ht="15">
      <c r="A27" s="87">
        <v>3</v>
      </c>
      <c r="B27" s="84"/>
      <c r="C27" s="18"/>
      <c r="D27" s="19"/>
      <c r="E27" s="18"/>
      <c r="F27" s="14">
        <f>Table21438[[#This Row],[UNITS]]*Table21438[[#This Row],[COST PER UNIT ($)]]</f>
        <v>0</v>
      </c>
      <c r="G27" s="20"/>
      <c r="H27" s="24">
        <f t="shared" si="0"/>
        <v>0</v>
      </c>
      <c r="I27" s="21"/>
      <c r="J27" s="22"/>
      <c r="K27" s="85" t="b">
        <f>Table21438[[#This Row],[TOTAL PROJECT COST]]=SUM(Table21438[[#This Row],[TOTAL TCC GRANT FUNDS]:[TOTAL LEVERAGE]])</f>
        <v>1</v>
      </c>
    </row>
    <row r="28" spans="1:12" ht="15">
      <c r="A28" s="87">
        <v>3</v>
      </c>
      <c r="B28" s="84"/>
      <c r="C28" s="18"/>
      <c r="D28" s="19"/>
      <c r="E28" s="18"/>
      <c r="F28" s="14">
        <f>Table21438[[#This Row],[UNITS]]*Table21438[[#This Row],[COST PER UNIT ($)]]</f>
        <v>0</v>
      </c>
      <c r="G28" s="20"/>
      <c r="H28" s="24">
        <f t="shared" si="0"/>
        <v>0</v>
      </c>
      <c r="I28" s="21"/>
      <c r="J28" s="22"/>
      <c r="K28" s="85" t="b">
        <f>Table21438[[#This Row],[TOTAL PROJECT COST]]=SUM(Table21438[[#This Row],[TOTAL TCC GRANT FUNDS]:[TOTAL LEVERAGE]])</f>
        <v>1</v>
      </c>
    </row>
    <row r="29" spans="1:12" ht="15">
      <c r="A29" s="87">
        <v>3</v>
      </c>
      <c r="B29" s="84"/>
      <c r="C29" s="18"/>
      <c r="D29" s="19"/>
      <c r="E29" s="18"/>
      <c r="F29" s="14">
        <f>Table21438[[#This Row],[UNITS]]*Table21438[[#This Row],[COST PER UNIT ($)]]</f>
        <v>0</v>
      </c>
      <c r="G29" s="20"/>
      <c r="H29" s="24">
        <f t="shared" si="0"/>
        <v>0</v>
      </c>
      <c r="I29" s="21"/>
      <c r="J29" s="22"/>
      <c r="K29" s="85" t="b">
        <f>Table21438[[#This Row],[TOTAL PROJECT COST]]=SUM(Table21438[[#This Row],[TOTAL TCC GRANT FUNDS]:[TOTAL LEVERAGE]])</f>
        <v>1</v>
      </c>
    </row>
    <row r="30" spans="1:12" ht="15">
      <c r="A30" s="87">
        <v>3</v>
      </c>
      <c r="B30" s="84"/>
      <c r="C30" s="18"/>
      <c r="D30" s="19"/>
      <c r="E30" s="18"/>
      <c r="F30" s="14">
        <f>Table21438[[#This Row],[UNITS]]*Table21438[[#This Row],[COST PER UNIT ($)]]</f>
        <v>0</v>
      </c>
      <c r="G30" s="20"/>
      <c r="H30" s="24">
        <f t="shared" si="0"/>
        <v>0</v>
      </c>
      <c r="I30" s="21"/>
      <c r="J30" s="22"/>
      <c r="K30" s="85" t="b">
        <f>Table21438[[#This Row],[TOTAL PROJECT COST]]=SUM(Table21438[[#This Row],[TOTAL TCC GRANT FUNDS]:[TOTAL LEVERAGE]])</f>
        <v>1</v>
      </c>
    </row>
    <row r="31" spans="1:12" ht="15">
      <c r="A31" s="87">
        <v>4</v>
      </c>
      <c r="B31" s="84"/>
      <c r="C31" s="18"/>
      <c r="D31" s="19"/>
      <c r="E31" s="18"/>
      <c r="F31" s="14">
        <f>Table21438[[#This Row],[UNITS]]*Table21438[[#This Row],[COST PER UNIT ($)]]</f>
        <v>0</v>
      </c>
      <c r="G31" s="20"/>
      <c r="H31" s="24">
        <f t="shared" si="0"/>
        <v>0</v>
      </c>
      <c r="I31" s="21"/>
      <c r="J31" s="22"/>
      <c r="K31" s="85" t="b">
        <f>Table21438[[#This Row],[TOTAL PROJECT COST]]=SUM(Table21438[[#This Row],[TOTAL TCC GRANT FUNDS]:[TOTAL LEVERAGE]])</f>
        <v>1</v>
      </c>
    </row>
    <row r="32" spans="1:12" ht="15">
      <c r="A32" s="87">
        <v>4</v>
      </c>
      <c r="B32" s="84"/>
      <c r="C32" s="18"/>
      <c r="D32" s="19"/>
      <c r="E32" s="18"/>
      <c r="F32" s="14">
        <f>Table21438[[#This Row],[UNITS]]*Table21438[[#This Row],[COST PER UNIT ($)]]</f>
        <v>0</v>
      </c>
      <c r="G32" s="20"/>
      <c r="H32" s="24">
        <f t="shared" si="0"/>
        <v>0</v>
      </c>
      <c r="I32" s="21"/>
      <c r="J32" s="22"/>
      <c r="K32" s="85" t="b">
        <f>Table21438[[#This Row],[TOTAL PROJECT COST]]=SUM(Table21438[[#This Row],[TOTAL TCC GRANT FUNDS]:[TOTAL LEVERAGE]])</f>
        <v>1</v>
      </c>
    </row>
    <row r="33" spans="1:15" ht="15">
      <c r="A33" s="87">
        <v>4</v>
      </c>
      <c r="B33" s="84"/>
      <c r="C33" s="18"/>
      <c r="D33" s="19"/>
      <c r="E33" s="18"/>
      <c r="F33" s="14">
        <f>Table21438[[#This Row],[UNITS]]*Table21438[[#This Row],[COST PER UNIT ($)]]</f>
        <v>0</v>
      </c>
      <c r="G33" s="20"/>
      <c r="H33" s="24">
        <f t="shared" si="0"/>
        <v>0</v>
      </c>
      <c r="I33" s="21"/>
      <c r="J33" s="22"/>
      <c r="K33" s="85" t="b">
        <f>Table21438[[#This Row],[TOTAL PROJECT COST]]=SUM(Table21438[[#This Row],[TOTAL TCC GRANT FUNDS]:[TOTAL LEVERAGE]])</f>
        <v>1</v>
      </c>
    </row>
    <row r="34" spans="1:15" ht="15">
      <c r="A34" s="87">
        <v>4</v>
      </c>
      <c r="B34" s="84"/>
      <c r="C34" s="18"/>
      <c r="D34" s="19"/>
      <c r="E34" s="18"/>
      <c r="F34" s="14">
        <f>Table21438[[#This Row],[UNITS]]*Table21438[[#This Row],[COST PER UNIT ($)]]</f>
        <v>0</v>
      </c>
      <c r="G34" s="20"/>
      <c r="H34" s="24">
        <f t="shared" si="0"/>
        <v>0</v>
      </c>
      <c r="I34" s="21"/>
      <c r="J34" s="22"/>
      <c r="K34" s="85" t="b">
        <f>Table21438[[#This Row],[TOTAL PROJECT COST]]=SUM(Table21438[[#This Row],[TOTAL TCC GRANT FUNDS]:[TOTAL LEVERAGE]])</f>
        <v>1</v>
      </c>
    </row>
    <row r="35" spans="1:15" ht="15">
      <c r="A35" s="87">
        <v>4</v>
      </c>
      <c r="B35" s="84"/>
      <c r="C35" s="18"/>
      <c r="D35" s="19"/>
      <c r="E35" s="18"/>
      <c r="F35" s="14">
        <f>Table21438[[#This Row],[UNITS]]*Table21438[[#This Row],[COST PER UNIT ($)]]</f>
        <v>0</v>
      </c>
      <c r="G35" s="20"/>
      <c r="H35" s="24">
        <f t="shared" si="0"/>
        <v>0</v>
      </c>
      <c r="I35" s="21"/>
      <c r="J35" s="22"/>
      <c r="K35" s="85" t="b">
        <f>Table21438[[#This Row],[TOTAL PROJECT COST]]=SUM(Table21438[[#This Row],[TOTAL TCC GRANT FUNDS]:[TOTAL LEVERAGE]])</f>
        <v>1</v>
      </c>
    </row>
    <row r="36" spans="1:15" ht="15">
      <c r="A36" s="87">
        <v>5</v>
      </c>
      <c r="B36" s="84"/>
      <c r="C36" s="18"/>
      <c r="D36" s="19"/>
      <c r="E36" s="18"/>
      <c r="F36" s="14">
        <f>Table21438[[#This Row],[UNITS]]*Table21438[[#This Row],[COST PER UNIT ($)]]</f>
        <v>0</v>
      </c>
      <c r="G36" s="20"/>
      <c r="H36" s="24">
        <f t="shared" si="0"/>
        <v>0</v>
      </c>
      <c r="I36" s="21"/>
      <c r="J36" s="22"/>
      <c r="K36" s="85" t="b">
        <f>Table21438[[#This Row],[TOTAL PROJECT COST]]=SUM(Table21438[[#This Row],[TOTAL TCC GRANT FUNDS]:[TOTAL LEVERAGE]])</f>
        <v>1</v>
      </c>
    </row>
    <row r="37" spans="1:15" ht="15">
      <c r="A37" s="87">
        <v>5</v>
      </c>
      <c r="B37" s="84"/>
      <c r="C37" s="18"/>
      <c r="D37" s="19"/>
      <c r="E37" s="18"/>
      <c r="F37" s="14">
        <f>Table21438[[#This Row],[UNITS]]*Table21438[[#This Row],[COST PER UNIT ($)]]</f>
        <v>0</v>
      </c>
      <c r="G37" s="20"/>
      <c r="H37" s="24">
        <f t="shared" si="0"/>
        <v>0</v>
      </c>
      <c r="I37" s="21"/>
      <c r="J37" s="22"/>
      <c r="K37" s="85" t="b">
        <f>Table21438[[#This Row],[TOTAL PROJECT COST]]=SUM(Table21438[[#This Row],[TOTAL TCC GRANT FUNDS]:[TOTAL LEVERAGE]])</f>
        <v>1</v>
      </c>
    </row>
    <row r="38" spans="1:15" ht="15">
      <c r="A38" s="87">
        <v>5</v>
      </c>
      <c r="B38" s="84"/>
      <c r="C38" s="18"/>
      <c r="D38" s="19"/>
      <c r="E38" s="18"/>
      <c r="F38" s="14">
        <f>Table21438[[#This Row],[UNITS]]*Table21438[[#This Row],[COST PER UNIT ($)]]</f>
        <v>0</v>
      </c>
      <c r="G38" s="20"/>
      <c r="H38" s="24">
        <f t="shared" si="0"/>
        <v>0</v>
      </c>
      <c r="I38" s="21"/>
      <c r="J38" s="22"/>
      <c r="K38" s="85" t="b">
        <f>Table21438[[#This Row],[TOTAL PROJECT COST]]=SUM(Table21438[[#This Row],[TOTAL TCC GRANT FUNDS]:[TOTAL LEVERAGE]])</f>
        <v>1</v>
      </c>
      <c r="M38" s="88"/>
      <c r="N38" s="89"/>
      <c r="O38" s="89"/>
    </row>
    <row r="39" spans="1:15" ht="15">
      <c r="A39" s="104">
        <v>5</v>
      </c>
      <c r="B39" s="105"/>
      <c r="C39" s="91"/>
      <c r="D39" s="92"/>
      <c r="E39" s="91"/>
      <c r="F39" s="14">
        <f>Table21438[[#This Row],[UNITS]]*Table21438[[#This Row],[COST PER UNIT ($)]]</f>
        <v>0</v>
      </c>
      <c r="G39" s="93"/>
      <c r="H39" s="24">
        <f t="shared" si="0"/>
        <v>0</v>
      </c>
      <c r="I39" s="94"/>
      <c r="J39" s="95"/>
      <c r="K39" s="106" t="b">
        <f>Table21438[[#This Row],[TOTAL PROJECT COST]]=SUM(Table21438[[#This Row],[TOTAL TCC GRANT FUNDS]:[TOTAL LEVERAGE]])</f>
        <v>1</v>
      </c>
      <c r="M39" s="88"/>
      <c r="N39" s="89"/>
      <c r="O39" s="89"/>
    </row>
    <row r="40" spans="1:15" ht="15">
      <c r="A40" s="87">
        <v>5</v>
      </c>
      <c r="B40" s="84"/>
      <c r="C40" s="18"/>
      <c r="D40" s="19"/>
      <c r="E40" s="18"/>
      <c r="F40" s="14">
        <f>Table21438[[#This Row],[UNITS]]*Table21438[[#This Row],[COST PER UNIT ($)]]</f>
        <v>0</v>
      </c>
      <c r="G40" s="20"/>
      <c r="H40" s="24">
        <f t="shared" si="0"/>
        <v>0</v>
      </c>
      <c r="I40" s="21"/>
      <c r="J40" s="22"/>
      <c r="K40" s="85" t="b">
        <f>Table21438[[#This Row],[TOTAL PROJECT COST]]=SUM(Table21438[[#This Row],[TOTAL TCC GRANT FUNDS]:[TOTAL LEVERAGE]])</f>
        <v>1</v>
      </c>
      <c r="M40" s="90"/>
      <c r="N40" s="89"/>
      <c r="O40" s="89"/>
    </row>
    <row r="41" spans="1:15" ht="30">
      <c r="A41" s="87" t="s">
        <v>49</v>
      </c>
      <c r="B41" s="84" t="s">
        <v>32</v>
      </c>
      <c r="C41" s="111" t="s">
        <v>50</v>
      </c>
      <c r="D41" s="130"/>
      <c r="E41" s="130"/>
      <c r="F41" s="107">
        <f>SUMIF($B$16:$B$40,"Direct Costs",$G$16:$G$40)*0.1</f>
        <v>0</v>
      </c>
      <c r="G41" s="20"/>
      <c r="H41" s="24">
        <f t="shared" ref="H41" si="1">SUM(I41:J41)</f>
        <v>0</v>
      </c>
      <c r="I41" s="21"/>
      <c r="J41" s="22"/>
      <c r="K41" s="85" t="b">
        <f>Table21438[[#This Row],[TOTAL PROJECT COST]]=SUM(Table21438[[#This Row],[TOTAL TCC GRANT FUNDS]:[TOTAL LEVERAGE]])</f>
        <v>1</v>
      </c>
    </row>
    <row r="42" spans="1:15" ht="15.75">
      <c r="A42" s="96" t="s">
        <v>51</v>
      </c>
      <c r="B42" s="129"/>
      <c r="C42" s="129"/>
      <c r="D42" s="129"/>
      <c r="E42" s="129"/>
      <c r="F42" s="97">
        <f>SUM(F16:F41)</f>
        <v>0</v>
      </c>
      <c r="G42" s="97">
        <f>SUM(G16:G41)</f>
        <v>0</v>
      </c>
      <c r="H42" s="97">
        <f>SUM(H16:H41)</f>
        <v>0</v>
      </c>
      <c r="I42" s="97">
        <f>SUM(I16:I41)</f>
        <v>0</v>
      </c>
      <c r="J42" s="97">
        <f>SUM(J16:J41)</f>
        <v>0</v>
      </c>
      <c r="K42" s="85" t="b">
        <f>Table21438[[#This Row],[TOTAL PROJECT COST]]=SUM(Table21438[[#This Row],[TOTAL TCC GRANT FUNDS]:[TOTAL LEVERAGE]])</f>
        <v>1</v>
      </c>
    </row>
  </sheetData>
  <sheetProtection selectLockedCells="1" selectUnlockedCells="1"/>
  <conditionalFormatting sqref="K16:K42">
    <cfRule type="cellIs" dxfId="19" priority="5" operator="equal">
      <formula>FALSE</formula>
    </cfRule>
    <cfRule type="cellIs" dxfId="18" priority="6" operator="equal">
      <formula>TRUE</formula>
    </cfRule>
  </conditionalFormatting>
  <conditionalFormatting sqref="C12">
    <cfRule type="cellIs" dxfId="17" priority="2" operator="greaterThan">
      <formula>0.12</formula>
    </cfRule>
  </conditionalFormatting>
  <conditionalFormatting sqref="B12">
    <cfRule type="cellIs" dxfId="16" priority="1" operator="lessThan">
      <formula>0.88</formula>
    </cfRule>
  </conditionalFormatting>
  <pageMargins left="0.7" right="0.7" top="0.75" bottom="0.75" header="0.3" footer="0.3"/>
  <pageSetup scale="62" fitToHeight="0" orientation="landscape" r:id="rId1"/>
  <headerFooter>
    <oddHeader>&amp;C&amp;"Arial,Bold"Transformative Climate Communities Program
Round 3 Application</oddHead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ERROR" error="Must select a cost category from the list provided." promptTitle="Cost Category" prompt="Select from the list below. For category definitions, refer to the TCC Round 4 Guidelines." xr:uid="{8607130B-9D41-41EB-82FD-95C0BA7CAF09}">
          <x14:formula1>
            <xm:f>Reference!$A$3:$A$4</xm:f>
          </x14:formula1>
          <xm:sqref>B16:B41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A19"/>
  <sheetViews>
    <sheetView zoomScaleNormal="100" workbookViewId="0">
      <selection activeCell="C23" sqref="C23"/>
    </sheetView>
  </sheetViews>
  <sheetFormatPr defaultColWidth="9.140625" defaultRowHeight="14.1"/>
  <cols>
    <col min="1" max="1" width="44.5703125" style="4" customWidth="1"/>
    <col min="2" max="16384" width="9.140625" style="4"/>
  </cols>
  <sheetData>
    <row r="1" spans="1:1">
      <c r="A1" s="127" t="s">
        <v>52</v>
      </c>
    </row>
    <row r="2" spans="1:1">
      <c r="A2" s="5" t="s">
        <v>53</v>
      </c>
    </row>
    <row r="3" spans="1:1">
      <c r="A3" s="6" t="s">
        <v>32</v>
      </c>
    </row>
    <row r="4" spans="1:1">
      <c r="A4" s="6" t="s">
        <v>54</v>
      </c>
    </row>
    <row r="5" spans="1:1">
      <c r="A5" s="5" t="s">
        <v>55</v>
      </c>
    </row>
    <row r="6" spans="1:1" ht="14.25">
      <c r="A6" s="28" t="s">
        <v>56</v>
      </c>
    </row>
    <row r="7" spans="1:1" ht="14.25">
      <c r="A7" s="28" t="s">
        <v>57</v>
      </c>
    </row>
    <row r="8" spans="1:1" ht="14.25">
      <c r="A8" s="6" t="s">
        <v>58</v>
      </c>
    </row>
    <row r="9" spans="1:1" ht="14.25">
      <c r="A9" s="6" t="s">
        <v>59</v>
      </c>
    </row>
    <row r="10" spans="1:1" ht="14.25">
      <c r="A10" s="6" t="s">
        <v>60</v>
      </c>
    </row>
    <row r="11" spans="1:1" ht="14.25">
      <c r="A11" s="6" t="s">
        <v>61</v>
      </c>
    </row>
    <row r="12" spans="1:1" ht="14.25">
      <c r="A12" s="6" t="s">
        <v>62</v>
      </c>
    </row>
    <row r="13" spans="1:1" ht="14.25">
      <c r="A13" s="6" t="s">
        <v>63</v>
      </c>
    </row>
    <row r="14" spans="1:1" ht="14.25">
      <c r="A14" s="6" t="s">
        <v>64</v>
      </c>
    </row>
    <row r="15" spans="1:1" ht="14.25">
      <c r="A15" s="6" t="s">
        <v>65</v>
      </c>
    </row>
    <row r="16" spans="1:1" ht="14.25">
      <c r="A16" s="6" t="s">
        <v>66</v>
      </c>
    </row>
    <row r="17" spans="1:1" ht="14.25">
      <c r="A17" s="6" t="s">
        <v>67</v>
      </c>
    </row>
    <row r="18" spans="1:1" ht="14.25">
      <c r="A18" s="6" t="s">
        <v>68</v>
      </c>
    </row>
    <row r="19" spans="1:1" ht="14.25"/>
  </sheetData>
  <pageMargins left="0.7" right="0.7" top="0.75" bottom="0.75" header="0.3" footer="0.3"/>
  <pageSetup orientation="portrait"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64801D406C2D418CDD85B67D17D269" ma:contentTypeVersion="18" ma:contentTypeDescription="Create a new document." ma:contentTypeScope="" ma:versionID="aeb604bdcb442d0781b30b1ffab41751">
  <xsd:schema xmlns:xsd="http://www.w3.org/2001/XMLSchema" xmlns:xs="http://www.w3.org/2001/XMLSchema" xmlns:p="http://schemas.microsoft.com/office/2006/metadata/properties" xmlns:ns1="http://schemas.microsoft.com/sharepoint/v3" xmlns:ns2="9a572a07-5c4f-409b-a55f-8b21c761456d" xmlns:ns3="290c62f5-1032-42fe-bd42-a05db2c5f3b6" targetNamespace="http://schemas.microsoft.com/office/2006/metadata/properties" ma:root="true" ma:fieldsID="b98392784a4a5334e23820a4d5d0e3a6" ns1:_="" ns2:_="" ns3:_="">
    <xsd:import namespace="http://schemas.microsoft.com/sharepoint/v3"/>
    <xsd:import namespace="9a572a07-5c4f-409b-a55f-8b21c761456d"/>
    <xsd:import namespace="290c62f5-1032-42fe-bd42-a05db2c5f3b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1:_ip_UnifiedCompliancePolicyProperties" minOccurs="0"/>
                <xsd:element ref="ns1:_ip_UnifiedCompliancePolicyUIAc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572a07-5c4f-409b-a55f-8b21c7614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f678f60-1430-418a-8fd6-70d1eba199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0c62f5-1032-42fe-bd42-a05db2c5f3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3ed02d4-668f-4ffb-8316-5f1274ad880b}" ma:internalName="TaxCatchAll" ma:showField="CatchAllData" ma:web="290c62f5-1032-42fe-bd42-a05db2c5f3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90c62f5-1032-42fe-bd42-a05db2c5f3b6" xsi:nil="true"/>
    <lcf76f155ced4ddcb4097134ff3c332f xmlns="9a572a07-5c4f-409b-a55f-8b21c761456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C244CE-2E73-4015-A934-185A9F82CFF4}"/>
</file>

<file path=customXml/itemProps2.xml><?xml version="1.0" encoding="utf-8"?>
<ds:datastoreItem xmlns:ds="http://schemas.openxmlformats.org/officeDocument/2006/customXml" ds:itemID="{F5C3500B-E248-45B0-9D5F-29FC8C0A7589}"/>
</file>

<file path=customXml/itemProps3.xml><?xml version="1.0" encoding="utf-8"?>
<ds:datastoreItem xmlns:ds="http://schemas.openxmlformats.org/officeDocument/2006/customXml" ds:itemID="{C3F6EB3A-FF26-46A5-9547-D09618D6506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User</dc:creator>
  <cp:keywords/>
  <dc:description/>
  <cp:lastModifiedBy>Cartwright, Nicole@DOC</cp:lastModifiedBy>
  <cp:revision/>
  <dcterms:created xsi:type="dcterms:W3CDTF">2017-08-17T21:53:55Z</dcterms:created>
  <dcterms:modified xsi:type="dcterms:W3CDTF">2023-03-13T21:33:36Z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0x010100E264801D406C2D418CDD85B67D17D269</vt:lpwstr>
  </property>
  <property fmtid="{D5CDD505-2E9C-101B-9397-08002B2CF9AE}" pid="3" name="MediaServiceImageTags">
    <vt:lpwstr/>
  </property>
</Properties>
</file>